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állalkozásfejl_MSc" sheetId="1" r:id="rId1"/>
  </sheets>
  <definedNames>
    <definedName name="_xlnm.Print_Area" localSheetId="0">'Vállalkozásfejl_MSc'!$A$1:$S$94</definedName>
  </definedNames>
  <calcPr fullCalcOnLoad="1"/>
</workbook>
</file>

<file path=xl/sharedStrings.xml><?xml version="1.0" encoding="utf-8"?>
<sst xmlns="http://schemas.openxmlformats.org/spreadsheetml/2006/main" count="243" uniqueCount="164">
  <si>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</si>
  <si>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</si>
  <si>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</si>
  <si>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</si>
  <si>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</si>
  <si>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</si>
  <si>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</si>
  <si>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</si>
  <si>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</si>
  <si>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</si>
  <si>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</si>
  <si>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</si>
  <si>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</si>
  <si>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Pénzügyi elemzés</t>
  </si>
  <si>
    <t>Virág Miklós</t>
  </si>
  <si>
    <t>Nováky Erzsébet</t>
  </si>
  <si>
    <t>Üzleti közgazdaságtan</t>
  </si>
  <si>
    <t>Trautmann László</t>
  </si>
  <si>
    <t>Kutatás-módszertani szeminárium</t>
  </si>
  <si>
    <t>Iványi Attila Szilárd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</si>
  <si>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</si>
  <si>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</si>
  <si>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</si>
  <si>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</si>
  <si>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</si>
  <si>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A szolgáltató vállalkozás</t>
  </si>
  <si>
    <t>Kisvállalkozás-fejlesztés politika</t>
  </si>
  <si>
    <t>Üzleti tanácsadás</t>
  </si>
  <si>
    <t>Szakmai törzstárgyak</t>
  </si>
  <si>
    <t>Alapozó tárgyak</t>
  </si>
  <si>
    <t>Görög Mihály</t>
  </si>
  <si>
    <t>Papp Ilona</t>
  </si>
  <si>
    <t>Hoffer Ilona</t>
  </si>
  <si>
    <t>Fiáth Attila</t>
  </si>
  <si>
    <t>Hofmeister Tóth Ágnes</t>
  </si>
  <si>
    <t>Bosnyák János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</si>
  <si>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</si>
  <si>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</si>
  <si>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</si>
  <si>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</si>
  <si>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</si>
  <si>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</si>
  <si>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</si>
  <si>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</si>
  <si>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</si>
  <si>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</si>
  <si>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</si>
  <si>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</si>
  <si>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</si>
  <si>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</si>
  <si>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</si>
  <si>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</si>
  <si>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</si>
  <si>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</si>
  <si>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</si>
  <si>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2SZ74NBK01M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</si>
  <si>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</si>
  <si>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</si>
  <si>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</si>
  <si>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</si>
  <si>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</si>
  <si>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</si>
  <si>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</si>
  <si>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</si>
  <si>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</si>
  <si>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</si>
  <si>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</si>
  <si>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</si>
  <si>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</si>
  <si>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</si>
  <si>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</si>
  <si>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</si>
  <si>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</si>
  <si>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Differenciált szakmai ismeretek</t>
  </si>
  <si>
    <t>Szakszeminárium I.</t>
  </si>
  <si>
    <t xml:space="preserve">Szakszeminárium II. </t>
  </si>
  <si>
    <t>Gazdálkodástudományi Kari Melléklete tartalmazza.</t>
  </si>
  <si>
    <t>Számonkérés módja: v-vizsga, gyj-gyakorlati jegy, ai-aláírás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</si>
  <si>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</si>
  <si>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</si>
  <si>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</si>
  <si>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</si>
  <si>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</si>
  <si>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</si>
  <si>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</si>
  <si>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</si>
  <si>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</si>
  <si>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KV</t>
  </si>
  <si>
    <t>Projektvezetési szoftverek</t>
  </si>
  <si>
    <t>Fekete István</t>
  </si>
  <si>
    <t>Hajdu Ottó</t>
  </si>
  <si>
    <t xml:space="preserve">Ingatlanfejlesztés </t>
  </si>
  <si>
    <t>Többváltozós statisztikai számítások</t>
  </si>
  <si>
    <t>Statisztika Tsz.</t>
  </si>
  <si>
    <t>**a választható tárgyak a jelentkezők számától függően indulnak</t>
  </si>
  <si>
    <t>2BE52NCK02M</t>
  </si>
  <si>
    <t>2SP72NCK02M</t>
  </si>
  <si>
    <t>4ST14NAV14M</t>
  </si>
  <si>
    <t>2SP72NAV01M</t>
  </si>
  <si>
    <t>Számon-kérés</t>
  </si>
  <si>
    <t>I. évfolyam</t>
  </si>
  <si>
    <t>II. évfolyam</t>
  </si>
  <si>
    <t>Vállalkozásfejlesztés mesterképzés (MSc) szak 2011-12 évi operatív tanterve</t>
  </si>
  <si>
    <t>Összesen</t>
  </si>
  <si>
    <t>2KV71NBK01M</t>
  </si>
  <si>
    <t>Vállalkozás és globális piac</t>
  </si>
  <si>
    <t>Szakszeminárium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</si>
  <si>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</si>
  <si>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</si>
  <si>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TOTAL</t>
  </si>
  <si>
    <t>A kívánatos haladási ütemet a mintatanterv tartalmazza, ettől a hallgató eltérhet, figyelembe véve:</t>
  </si>
  <si>
    <t>2. az előtanulmányi rendet,</t>
  </si>
  <si>
    <t>Jelmagyarázat</t>
  </si>
  <si>
    <t>MEGJEGYZÉSEK</t>
  </si>
  <si>
    <t>Tanterv</t>
  </si>
  <si>
    <t>(2) A komplex vizsga lehet szóbeli és/vagy írásbeli vizsga.</t>
  </si>
  <si>
    <t>(1) A hallgató záróvizsgára csak akkor bocsátható, ha</t>
  </si>
  <si>
    <t>· az abszolutóriumot (végbizonyítványt) megszerezte,</t>
  </si>
  <si>
    <t>megvédi a szakdolgozatot és felel a záróvizsga követelményeként meghatározott -</t>
  </si>
  <si>
    <t>(3) A záróvizsgára kapott érdemjegy a két bíráló által adott érdemjegy és a szóbeli védésre kapott</t>
  </si>
  <si>
    <t>érdemjegy számtani átlaga.</t>
  </si>
  <si>
    <t>· az abszolutórium (végbizonyítvány) megszerzése,</t>
  </si>
  <si>
    <t>· sikeres záróvizsga letétele,</t>
  </si>
  <si>
    <t>· a komplex vizsgára kapott érdemjegy,</t>
  </si>
  <si>
    <t>Komplex vizsga_Abszolutórium_Záróvizsga_Oklevél</t>
  </si>
  <si>
    <t>Oklevél</t>
  </si>
  <si>
    <t>Az abszolutórium és záróvizsgára bocsátás feltételeit, az oklevél megszerzésével és minősítésével kapcsolatos részletesebb információkat a TVSZ</t>
  </si>
  <si>
    <t>Az oklevél kiállításának feltétele:</t>
  </si>
  <si>
    <t>Az oklevél minősítése az alábbi tételek súlyozott átlagából adódik:</t>
  </si>
  <si>
    <t>· a kötelező tárgyak jegyeinek átlaga,</t>
  </si>
  <si>
    <t>· az előírt nyelvvizsga követelmények teljesítése</t>
  </si>
  <si>
    <t>Komplex vizsga</t>
  </si>
  <si>
    <t>A szak és a szakirány kötelező tárgyakból legalább 3,00 kreditekkel súlyozott tanulmányi átlag elérése</t>
  </si>
  <si>
    <t>120 kredit teljesítése az operatív tantervek által előírt struktúrában. Az előírt kreditmennyiség minimum 2/3 részét az anyaegyetemen kell teljesíteni.</t>
  </si>
  <si>
    <t>Záróvizsga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</si>
  <si>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</si>
  <si>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</si>
  <si>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</si>
  <si>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szakdolgozathoz kapcsolódó - témakörökből.</t>
  </si>
  <si>
    <t>· a záróvizsgára kapott érdemjegy (a két bíráló által adott érdemjegy és a szóbeli védésre kapott érdemjegy számtani átlaga) kétszeres súllyal,</t>
  </si>
  <si>
    <t>3. tantárgyak meghirdetésének félévét.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</si>
  <si>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</si>
  <si>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JAVASLAT</t>
  </si>
  <si>
    <t>Jelleg - K-kötelező, KV-kötelezően választható, V-választható</t>
  </si>
  <si>
    <t>(1) A komplex vizsgát a választott szak vagy szakirány (amelyik szakon nincs szakirány, ott a differenciált szakmai ismeretek) kötelező és/vagy kötelezően választható tárgyai alkotják.</t>
  </si>
  <si>
    <t>Abszolutórium feltétele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</si>
  <si>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</si>
  <si>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</rPr>
      <t>nem</t>
    </r>
    <r>
      <rPr>
        <sz val="10"/>
        <rFont val="arial"/>
        <family val="2"/>
      </rPr>
      <t xml:space="preserve"> egyezhetnek meg a szak kötelező tárgyaival.</t>
    </r>
  </si>
  <si>
    <t>*időben választható tárgy</t>
  </si>
  <si>
    <t>(3) A komplex vizsga/vizsgák ismétlésének szabályait a Tanulmányi és Vizsgaszabályzat 34. § - tartalmazza</t>
  </si>
  <si>
    <t>Szervezeti projektvezetés***</t>
  </si>
  <si>
    <t>A 14 kreditnyi választható valamint a differenciált szakmai ismeretek 10 kreditnyi kötelezően választható tantárgyat a 3. félévben ajánlott felvenni.</t>
  </si>
  <si>
    <t>Balásházy Mária</t>
  </si>
  <si>
    <t>Társasági jog</t>
  </si>
  <si>
    <t>Kállay László</t>
  </si>
  <si>
    <t>Lukács János</t>
  </si>
  <si>
    <t>A szak hallgatóinak külföldi intézményben folytatott tanulmányait a szak vezetése csak a képzés III. félévére vonatkozóan támogatja.</t>
  </si>
  <si>
    <t>Vállalkozások Pénzügyei</t>
  </si>
  <si>
    <t>Figyelem! HTJSZ_DÍJTÉTEL TÁBLÁZAT</t>
  </si>
  <si>
    <t>2SP72NAV02M</t>
  </si>
  <si>
    <t>V</t>
  </si>
  <si>
    <t>*** a Szervezeti projektvezetés tantárgynak ajánlott előfeltétele a Egyedi projektvezetés (felzárkóztató) nevű tantárgy teljesítése.</t>
  </si>
  <si>
    <t>a</t>
  </si>
  <si>
    <t>Egyedi projektvezetés (felzárkóztató) ***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</si>
</sst>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6" xfId="17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6" xfId="17" applyFill="1" applyBorder="1" applyAlignment="1">
      <alignment horizontal="left" vertical="center" wrapText="1"/>
    </xf>
    <xf numFmtId="0" fontId="6" fillId="0" borderId="6" xfId="17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3" xfId="17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6" fillId="0" borderId="20" xfId="17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6" fillId="0" borderId="4" xfId="17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2" fillId="2" borderId="4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4" fillId="2" borderId="40" xfId="0" applyFont="1" applyFill="1" applyBorder="1" applyAlignment="1">
      <alignment vertical="center" wrapText="1"/>
    </xf>
    <xf numFmtId="0" fontId="14" fillId="2" borderId="40" xfId="17" applyFont="1" applyFill="1" applyBorder="1" applyAlignment="1">
      <alignment horizontal="left" vertical="center" wrapText="1"/>
    </xf>
    <xf numFmtId="0" fontId="6" fillId="0" borderId="4" xfId="17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0" fillId="3" borderId="46" xfId="0" applyFill="1" applyBorder="1" applyAlignment="1">
      <alignment vertical="center" wrapText="1"/>
    </xf>
    <xf numFmtId="0" fontId="0" fillId="3" borderId="46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1" fillId="3" borderId="4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 wrapText="1"/>
    </xf>
    <xf numFmtId="0" fontId="14" fillId="3" borderId="48" xfId="0" applyFont="1" applyFill="1" applyBorder="1" applyAlignment="1">
      <alignment vertical="center"/>
    </xf>
    <xf numFmtId="0" fontId="14" fillId="3" borderId="4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center" vertical="center"/>
    </xf>
    <xf numFmtId="0" fontId="6" fillId="0" borderId="0" xfId="17" applyFill="1" applyBorder="1" applyAlignment="1">
      <alignment horizontal="left" vertic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50" xfId="0" applyFont="1" applyFill="1" applyBorder="1" applyAlignment="1">
      <alignment horizontal="center"/>
    </xf>
    <xf numFmtId="0" fontId="2" fillId="2" borderId="5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6" fillId="0" borderId="3" xfId="17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vertical="center" wrapText="1"/>
    </xf>
    <xf numFmtId="0" fontId="11" fillId="5" borderId="43" xfId="0" applyFont="1" applyFill="1" applyBorder="1" applyAlignment="1">
      <alignment vertical="center"/>
    </xf>
    <xf numFmtId="0" fontId="1" fillId="5" borderId="40" xfId="0" applyFont="1" applyFill="1" applyBorder="1" applyAlignment="1">
      <alignment vertical="center" wrapText="1"/>
    </xf>
    <xf numFmtId="0" fontId="6" fillId="0" borderId="6" xfId="17" applyFont="1" applyFill="1" applyBorder="1" applyAlignment="1">
      <alignment vertical="center" wrapText="1"/>
    </xf>
    <xf numFmtId="0" fontId="11" fillId="0" borderId="2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6" fillId="0" borderId="4" xfId="17" applyFill="1" applyBorder="1" applyAlignment="1">
      <alignment vertical="center" wrapText="1"/>
    </xf>
    <xf numFmtId="0" fontId="2" fillId="5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12" fillId="2" borderId="5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" fillId="2" borderId="56" xfId="0" applyFont="1" applyFill="1" applyBorder="1" applyAlignment="1">
      <alignment horizontal="center" vertical="center" textRotation="90"/>
    </xf>
    <xf numFmtId="0" fontId="1" fillId="2" borderId="59" xfId="0" applyFont="1" applyFill="1" applyBorder="1" applyAlignment="1">
      <alignment horizontal="center" vertical="center" textRotation="90"/>
    </xf>
    <xf numFmtId="0" fontId="1" fillId="2" borderId="60" xfId="0" applyFont="1" applyFill="1" applyBorder="1" applyAlignment="1">
      <alignment horizontal="left" vertical="center" textRotation="90"/>
    </xf>
    <xf numFmtId="0" fontId="12" fillId="2" borderId="4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2" borderId="26" xfId="0" applyFont="1" applyFill="1" applyBorder="1" applyAlignment="1">
      <alignment horizontal="left" vertical="center" textRotation="90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6" fillId="0" borderId="29" xfId="17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03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2M" TargetMode="External" /><Relationship Id="rId9" Type="http://schemas.openxmlformats.org/officeDocument/2006/relationships/hyperlink" Target="http://tantargy.uni-corvinus.hu/2SP72NBK03M" TargetMode="External" /><Relationship Id="rId10" Type="http://schemas.openxmlformats.org/officeDocument/2006/relationships/hyperlink" Target="http://tantargy.uni-corvinus.hu/2BE52NBK01M" TargetMode="External" /><Relationship Id="rId11" Type="http://schemas.openxmlformats.org/officeDocument/2006/relationships/hyperlink" Target="http://tantargy.uni-corvinus.hu/2BE52NBK02M" TargetMode="External" /><Relationship Id="rId12" Type="http://schemas.openxmlformats.org/officeDocument/2006/relationships/hyperlink" Target="http://tantargy.uni-corvinus.hu/2MF44NBK03M" TargetMode="External" /><Relationship Id="rId13" Type="http://schemas.openxmlformats.org/officeDocument/2006/relationships/hyperlink" Target="http://tantargy.uni-corvinus.hu/2SZ74NBK01M" TargetMode="External" /><Relationship Id="rId14" Type="http://schemas.openxmlformats.org/officeDocument/2006/relationships/hyperlink" Target="http://tantargy.uni-corvinus.hu/2SP72NBK05M" TargetMode="External" /><Relationship Id="rId15" Type="http://schemas.openxmlformats.org/officeDocument/2006/relationships/hyperlink" Target="http://tantargy.uni-corvinus.hu/2MA41NBK04M" TargetMode="External" /><Relationship Id="rId16" Type="http://schemas.openxmlformats.org/officeDocument/2006/relationships/hyperlink" Target="http://tantargy.uni-corvinus.hu/2PU51NAK02M" TargetMode="External" /><Relationship Id="rId17" Type="http://schemas.openxmlformats.org/officeDocument/2006/relationships/hyperlink" Target="http://tantargy.uni-corvinus.hu/2KV71NCV01M" TargetMode="External" /><Relationship Id="rId18" Type="http://schemas.openxmlformats.org/officeDocument/2006/relationships/hyperlink" Target="http://tantargy.uni-corvinus.hu/2PU51NAK03M" TargetMode="External" /><Relationship Id="rId19" Type="http://schemas.openxmlformats.org/officeDocument/2006/relationships/hyperlink" Target="http://tantargy.uni-corvinus.hu/2VE81NCV01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SP72NCK01M" TargetMode="External" /><Relationship Id="rId22" Type="http://schemas.openxmlformats.org/officeDocument/2006/relationships/hyperlink" Target="http://tantargy.uni-corvinus.hu/2SP72NCK02M" TargetMode="External" /><Relationship Id="rId23" Type="http://schemas.openxmlformats.org/officeDocument/2006/relationships/hyperlink" Target="http://tantargy.uni-corvinus.hu/2SP72NAV01M" TargetMode="External" /><Relationship Id="rId24" Type="http://schemas.openxmlformats.org/officeDocument/2006/relationships/hyperlink" Target="http://tantargy.uni-corvinus.hu/2BE52NCK02M" TargetMode="External" /><Relationship Id="rId25" Type="http://schemas.openxmlformats.org/officeDocument/2006/relationships/hyperlink" Target="http://tantargy.uni-corvinus.hu/4ST14NAV14M" TargetMode="External" /><Relationship Id="rId26" Type="http://schemas.openxmlformats.org/officeDocument/2006/relationships/hyperlink" Target="http://tantargy.uni-corvinus.hu/2KV71NBK01M" TargetMode="External" /><Relationship Id="rId27" Type="http://schemas.openxmlformats.org/officeDocument/2006/relationships/hyperlink" Target="http://tantargy.uni-corvinus.hu/2SP72NAV02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6.140625" style="98" customWidth="1"/>
    <col min="2" max="2" width="37.140625" style="99" bestFit="1" customWidth="1"/>
    <col min="3" max="4" width="5.421875" style="101" customWidth="1"/>
    <col min="5" max="6" width="3.28125" style="101" customWidth="1"/>
    <col min="7" max="7" width="4.8515625" style="101" customWidth="1"/>
    <col min="8" max="9" width="3.28125" style="101" customWidth="1"/>
    <col min="10" max="10" width="4.421875" style="101" customWidth="1"/>
    <col min="11" max="12" width="3.00390625" style="101" bestFit="1" customWidth="1"/>
    <col min="13" max="13" width="3.57421875" style="101" customWidth="1"/>
    <col min="14" max="14" width="2.8515625" style="101" bestFit="1" customWidth="1"/>
    <col min="15" max="15" width="3.140625" style="101" customWidth="1"/>
    <col min="16" max="16" width="3.8515625" style="101" customWidth="1"/>
    <col min="17" max="17" width="5.57421875" style="101" customWidth="1"/>
    <col min="18" max="18" width="19.00390625" style="99" customWidth="1"/>
    <col min="19" max="19" width="34.57421875" style="98" customWidth="1"/>
    <col min="20" max="21" width="8.140625" style="98" customWidth="1"/>
    <col min="22" max="16384" width="9.140625" style="98" customWidth="1"/>
  </cols>
  <sheetData>
    <row r="1" spans="1:19" ht="19.5" customHeight="1" thickBot="1">
      <c r="A1" s="192" t="s">
        <v>102</v>
      </c>
      <c r="B1" s="193"/>
      <c r="C1" s="193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3"/>
      <c r="Q1" s="193"/>
      <c r="R1" s="193"/>
      <c r="S1" s="195"/>
    </row>
    <row r="2" spans="1:19" s="118" customFormat="1" ht="22.5" customHeight="1" thickBot="1">
      <c r="A2" s="196" t="s">
        <v>1</v>
      </c>
      <c r="B2" s="199" t="s">
        <v>0</v>
      </c>
      <c r="C2" s="187" t="s">
        <v>2</v>
      </c>
      <c r="D2" s="203" t="s">
        <v>99</v>
      </c>
      <c r="E2" s="214" t="s">
        <v>100</v>
      </c>
      <c r="F2" s="215"/>
      <c r="G2" s="215"/>
      <c r="H2" s="215"/>
      <c r="I2" s="215"/>
      <c r="J2" s="216"/>
      <c r="K2" s="214" t="s">
        <v>101</v>
      </c>
      <c r="L2" s="215"/>
      <c r="M2" s="215"/>
      <c r="N2" s="215"/>
      <c r="O2" s="215"/>
      <c r="P2" s="216"/>
      <c r="Q2" s="189" t="s">
        <v>103</v>
      </c>
      <c r="R2" s="206" t="s">
        <v>4</v>
      </c>
      <c r="S2" s="209" t="s">
        <v>5</v>
      </c>
    </row>
    <row r="3" spans="1:19" s="118" customFormat="1" ht="22.5" customHeight="1">
      <c r="A3" s="197"/>
      <c r="B3" s="200"/>
      <c r="C3" s="188"/>
      <c r="D3" s="204"/>
      <c r="E3" s="212">
        <v>1</v>
      </c>
      <c r="F3" s="213"/>
      <c r="G3" s="217" t="s">
        <v>3</v>
      </c>
      <c r="H3" s="212">
        <v>2</v>
      </c>
      <c r="I3" s="213"/>
      <c r="J3" s="217" t="s">
        <v>3</v>
      </c>
      <c r="K3" s="212">
        <v>3</v>
      </c>
      <c r="L3" s="213"/>
      <c r="M3" s="217" t="s">
        <v>3</v>
      </c>
      <c r="N3" s="212">
        <v>4</v>
      </c>
      <c r="O3" s="213"/>
      <c r="P3" s="217" t="s">
        <v>3</v>
      </c>
      <c r="Q3" s="190"/>
      <c r="R3" s="207"/>
      <c r="S3" s="210"/>
    </row>
    <row r="4" spans="1:19" s="118" customFormat="1" ht="30" customHeight="1" thickBot="1">
      <c r="A4" s="198"/>
      <c r="B4" s="201"/>
      <c r="C4" s="202"/>
      <c r="D4" s="205"/>
      <c r="E4" s="4" t="s">
        <v>7</v>
      </c>
      <c r="F4" s="5" t="s">
        <v>8</v>
      </c>
      <c r="G4" s="218"/>
      <c r="H4" s="6" t="s">
        <v>7</v>
      </c>
      <c r="I4" s="7" t="s">
        <v>8</v>
      </c>
      <c r="J4" s="218"/>
      <c r="K4" s="6" t="s">
        <v>7</v>
      </c>
      <c r="L4" s="7" t="s">
        <v>8</v>
      </c>
      <c r="M4" s="218"/>
      <c r="N4" s="6" t="s">
        <v>7</v>
      </c>
      <c r="O4" s="7" t="s">
        <v>8</v>
      </c>
      <c r="P4" s="218"/>
      <c r="Q4" s="191"/>
      <c r="R4" s="208"/>
      <c r="S4" s="211"/>
    </row>
    <row r="5" spans="1:19" s="111" customFormat="1" ht="15.75" customHeight="1" thickBot="1">
      <c r="A5" s="165"/>
      <c r="B5" s="166" t="s">
        <v>72</v>
      </c>
      <c r="C5" s="167"/>
      <c r="D5" s="168"/>
      <c r="E5" s="165"/>
      <c r="F5" s="167"/>
      <c r="G5" s="172">
        <f>SUM(G15,G6)</f>
        <v>30</v>
      </c>
      <c r="H5" s="165"/>
      <c r="I5" s="176"/>
      <c r="J5" s="172">
        <f>SUM(J15,J6)</f>
        <v>27</v>
      </c>
      <c r="K5" s="54"/>
      <c r="L5" s="53"/>
      <c r="M5" s="177">
        <f>SUM(M15,M6)</f>
        <v>0</v>
      </c>
      <c r="N5" s="165"/>
      <c r="O5" s="167"/>
      <c r="P5" s="172">
        <f>SUM(P15,P6)</f>
        <v>19</v>
      </c>
      <c r="Q5" s="184">
        <f>SUM(E5:P5)</f>
        <v>76</v>
      </c>
      <c r="R5" s="54"/>
      <c r="S5" s="55"/>
    </row>
    <row r="6" spans="1:19" s="111" customFormat="1" ht="15" customHeight="1">
      <c r="A6" s="149"/>
      <c r="B6" s="186" t="s">
        <v>29</v>
      </c>
      <c r="C6" s="150"/>
      <c r="D6" s="151"/>
      <c r="E6" s="133"/>
      <c r="F6" s="150"/>
      <c r="G6" s="135">
        <f>SUM(G8:G13)</f>
        <v>30</v>
      </c>
      <c r="H6" s="133"/>
      <c r="I6" s="134"/>
      <c r="J6" s="135">
        <v>3</v>
      </c>
      <c r="K6" s="162"/>
      <c r="L6" s="150"/>
      <c r="M6" s="134"/>
      <c r="N6" s="133"/>
      <c r="O6" s="150"/>
      <c r="P6" s="152"/>
      <c r="Q6" s="153">
        <f>SUM(G6:P6)</f>
        <v>33</v>
      </c>
      <c r="R6" s="154"/>
      <c r="S6" s="155"/>
    </row>
    <row r="7" spans="1:19" s="111" customFormat="1" ht="12.75" customHeight="1">
      <c r="A7" s="158" t="s">
        <v>159</v>
      </c>
      <c r="B7" s="221" t="s">
        <v>163</v>
      </c>
      <c r="C7" s="156" t="s">
        <v>160</v>
      </c>
      <c r="D7" s="169" t="s">
        <v>162</v>
      </c>
      <c r="E7" s="173">
        <v>0</v>
      </c>
      <c r="F7" s="156">
        <v>2</v>
      </c>
      <c r="G7" s="174">
        <v>0</v>
      </c>
      <c r="H7" s="173">
        <v>0</v>
      </c>
      <c r="I7" s="156">
        <v>2</v>
      </c>
      <c r="J7" s="174">
        <v>0</v>
      </c>
      <c r="K7" s="175"/>
      <c r="L7" s="157"/>
      <c r="M7" s="178"/>
      <c r="N7" s="181"/>
      <c r="O7" s="157"/>
      <c r="P7" s="182"/>
      <c r="Q7" s="185">
        <v>0</v>
      </c>
      <c r="R7" s="183" t="s">
        <v>30</v>
      </c>
      <c r="S7" s="159" t="s">
        <v>38</v>
      </c>
    </row>
    <row r="8" spans="1:19" s="111" customFormat="1" ht="12.75">
      <c r="A8" s="9" t="s">
        <v>81</v>
      </c>
      <c r="B8" s="10" t="s">
        <v>86</v>
      </c>
      <c r="C8" s="11" t="s">
        <v>6</v>
      </c>
      <c r="D8" s="170" t="s">
        <v>9</v>
      </c>
      <c r="E8" s="13">
        <v>2</v>
      </c>
      <c r="F8" s="11">
        <v>2</v>
      </c>
      <c r="G8" s="15">
        <v>5</v>
      </c>
      <c r="H8" s="13"/>
      <c r="I8" s="11"/>
      <c r="J8" s="15"/>
      <c r="K8" s="163"/>
      <c r="L8" s="11"/>
      <c r="M8" s="179"/>
      <c r="N8" s="13"/>
      <c r="O8" s="11"/>
      <c r="P8" s="15"/>
      <c r="Q8" s="16">
        <v>5</v>
      </c>
      <c r="R8" s="17" t="s">
        <v>11</v>
      </c>
      <c r="S8" s="18" t="s">
        <v>38</v>
      </c>
    </row>
    <row r="9" spans="1:19" s="111" customFormat="1" ht="12.75">
      <c r="A9" s="19" t="s">
        <v>50</v>
      </c>
      <c r="B9" s="10" t="s">
        <v>12</v>
      </c>
      <c r="C9" s="11" t="s">
        <v>6</v>
      </c>
      <c r="D9" s="170" t="s">
        <v>9</v>
      </c>
      <c r="E9" s="13">
        <v>2</v>
      </c>
      <c r="F9" s="11">
        <v>2</v>
      </c>
      <c r="G9" s="14">
        <v>5</v>
      </c>
      <c r="H9" s="13"/>
      <c r="I9" s="12"/>
      <c r="J9" s="15"/>
      <c r="K9" s="163"/>
      <c r="L9" s="11"/>
      <c r="M9" s="179"/>
      <c r="N9" s="13"/>
      <c r="O9" s="11"/>
      <c r="P9" s="15"/>
      <c r="Q9" s="16">
        <v>5</v>
      </c>
      <c r="R9" s="17" t="s">
        <v>32</v>
      </c>
      <c r="S9" s="18" t="s">
        <v>38</v>
      </c>
    </row>
    <row r="10" spans="1:19" s="111" customFormat="1" ht="12.75">
      <c r="A10" s="19" t="s">
        <v>51</v>
      </c>
      <c r="B10" s="10" t="s">
        <v>13</v>
      </c>
      <c r="C10" s="11" t="s">
        <v>6</v>
      </c>
      <c r="D10" s="170" t="s">
        <v>9</v>
      </c>
      <c r="E10" s="13">
        <v>2</v>
      </c>
      <c r="F10" s="11">
        <v>2</v>
      </c>
      <c r="G10" s="14">
        <v>5</v>
      </c>
      <c r="H10" s="13"/>
      <c r="I10" s="12"/>
      <c r="J10" s="15"/>
      <c r="K10" s="163"/>
      <c r="L10" s="11"/>
      <c r="M10" s="179"/>
      <c r="N10" s="13"/>
      <c r="O10" s="11"/>
      <c r="P10" s="15"/>
      <c r="Q10" s="16">
        <v>5</v>
      </c>
      <c r="R10" s="17" t="s">
        <v>14</v>
      </c>
      <c r="S10" s="18" t="s">
        <v>39</v>
      </c>
    </row>
    <row r="11" spans="1:19" s="111" customFormat="1" ht="12.75">
      <c r="A11" s="19" t="s">
        <v>52</v>
      </c>
      <c r="B11" s="10" t="s">
        <v>48</v>
      </c>
      <c r="C11" s="11" t="s">
        <v>6</v>
      </c>
      <c r="D11" s="170" t="s">
        <v>9</v>
      </c>
      <c r="E11" s="13">
        <v>2</v>
      </c>
      <c r="F11" s="11">
        <v>2</v>
      </c>
      <c r="G11" s="14">
        <v>5</v>
      </c>
      <c r="H11" s="13"/>
      <c r="I11" s="12"/>
      <c r="J11" s="15"/>
      <c r="K11" s="163"/>
      <c r="L11" s="11"/>
      <c r="M11" s="179"/>
      <c r="N11" s="13"/>
      <c r="O11" s="11"/>
      <c r="P11" s="15"/>
      <c r="Q11" s="16">
        <v>5</v>
      </c>
      <c r="R11" s="17" t="s">
        <v>15</v>
      </c>
      <c r="S11" s="18" t="s">
        <v>40</v>
      </c>
    </row>
    <row r="12" spans="1:19" s="111" customFormat="1" ht="12.75">
      <c r="A12" s="20" t="s">
        <v>53</v>
      </c>
      <c r="B12" s="10" t="s">
        <v>16</v>
      </c>
      <c r="C12" s="11" t="s">
        <v>6</v>
      </c>
      <c r="D12" s="170" t="s">
        <v>9</v>
      </c>
      <c r="E12" s="13">
        <v>2</v>
      </c>
      <c r="F12" s="11">
        <v>2</v>
      </c>
      <c r="G12" s="14">
        <v>5</v>
      </c>
      <c r="H12" s="13"/>
      <c r="I12" s="12"/>
      <c r="J12" s="15"/>
      <c r="K12" s="163"/>
      <c r="L12" s="11"/>
      <c r="M12" s="179"/>
      <c r="N12" s="13"/>
      <c r="O12" s="11"/>
      <c r="P12" s="15"/>
      <c r="Q12" s="16">
        <v>5</v>
      </c>
      <c r="R12" s="17" t="s">
        <v>17</v>
      </c>
      <c r="S12" s="18" t="s">
        <v>41</v>
      </c>
    </row>
    <row r="13" spans="1:19" s="111" customFormat="1" ht="12.75">
      <c r="A13" s="21" t="s">
        <v>69</v>
      </c>
      <c r="B13" s="140" t="s">
        <v>153</v>
      </c>
      <c r="C13" s="11" t="s">
        <v>6</v>
      </c>
      <c r="D13" s="170" t="s">
        <v>9</v>
      </c>
      <c r="E13" s="13">
        <v>2</v>
      </c>
      <c r="F13" s="11">
        <v>2</v>
      </c>
      <c r="G13" s="14">
        <v>5</v>
      </c>
      <c r="H13" s="13"/>
      <c r="I13" s="12"/>
      <c r="J13" s="15"/>
      <c r="K13" s="163"/>
      <c r="L13" s="11"/>
      <c r="M13" s="179"/>
      <c r="N13" s="13"/>
      <c r="O13" s="11"/>
      <c r="P13" s="15"/>
      <c r="Q13" s="16">
        <v>5</v>
      </c>
      <c r="R13" s="17" t="s">
        <v>152</v>
      </c>
      <c r="S13" s="18" t="s">
        <v>42</v>
      </c>
    </row>
    <row r="14" spans="1:19" s="111" customFormat="1" ht="13.5" thickBot="1">
      <c r="A14" s="160" t="s">
        <v>82</v>
      </c>
      <c r="B14" s="161" t="s">
        <v>18</v>
      </c>
      <c r="C14" s="5" t="s">
        <v>6</v>
      </c>
      <c r="D14" s="171" t="s">
        <v>10</v>
      </c>
      <c r="E14" s="4"/>
      <c r="F14" s="5"/>
      <c r="G14" s="49"/>
      <c r="H14" s="4">
        <v>1</v>
      </c>
      <c r="I14" s="48">
        <v>1</v>
      </c>
      <c r="J14" s="49">
        <v>3</v>
      </c>
      <c r="K14" s="164"/>
      <c r="L14" s="5"/>
      <c r="M14" s="180"/>
      <c r="N14" s="4"/>
      <c r="O14" s="5"/>
      <c r="P14" s="50"/>
      <c r="Q14" s="96">
        <v>3</v>
      </c>
      <c r="R14" s="51" t="s">
        <v>19</v>
      </c>
      <c r="S14" s="52" t="s">
        <v>38</v>
      </c>
    </row>
    <row r="15" spans="1:19" s="105" customFormat="1" ht="15.75" customHeight="1" thickBot="1">
      <c r="A15" s="127"/>
      <c r="B15" s="139" t="s">
        <v>28</v>
      </c>
      <c r="C15" s="128"/>
      <c r="D15" s="129"/>
      <c r="E15" s="130"/>
      <c r="F15" s="128"/>
      <c r="G15" s="131"/>
      <c r="H15" s="133"/>
      <c r="I15" s="134"/>
      <c r="J15" s="135">
        <f>SUM(J16:J20)</f>
        <v>24</v>
      </c>
      <c r="K15" s="130"/>
      <c r="L15" s="128"/>
      <c r="M15" s="131"/>
      <c r="N15" s="130"/>
      <c r="O15" s="128"/>
      <c r="P15" s="136">
        <f>SUM(P21:P24)</f>
        <v>19</v>
      </c>
      <c r="Q15" s="132">
        <f>SUM(Q16:Q24)</f>
        <v>43</v>
      </c>
      <c r="R15" s="137"/>
      <c r="S15" s="138"/>
    </row>
    <row r="16" spans="1:19" s="105" customFormat="1" ht="12.75">
      <c r="A16" s="125" t="s">
        <v>54</v>
      </c>
      <c r="B16" s="124" t="s">
        <v>150</v>
      </c>
      <c r="C16" s="3" t="s">
        <v>6</v>
      </c>
      <c r="D16" s="56" t="s">
        <v>9</v>
      </c>
      <c r="E16" s="2"/>
      <c r="F16" s="3"/>
      <c r="G16" s="57"/>
      <c r="H16" s="2">
        <v>2</v>
      </c>
      <c r="I16" s="3">
        <v>2</v>
      </c>
      <c r="J16" s="58">
        <v>5</v>
      </c>
      <c r="K16" s="2"/>
      <c r="L16" s="3"/>
      <c r="M16" s="57"/>
      <c r="N16" s="2"/>
      <c r="O16" s="3"/>
      <c r="P16" s="58"/>
      <c r="Q16" s="59">
        <v>5</v>
      </c>
      <c r="R16" s="60" t="s">
        <v>30</v>
      </c>
      <c r="S16" s="61" t="s">
        <v>38</v>
      </c>
    </row>
    <row r="17" spans="1:19" s="105" customFormat="1" ht="12.75">
      <c r="A17" s="21" t="s">
        <v>56</v>
      </c>
      <c r="B17" s="10" t="s">
        <v>20</v>
      </c>
      <c r="C17" s="11" t="s">
        <v>6</v>
      </c>
      <c r="D17" s="12" t="s">
        <v>9</v>
      </c>
      <c r="E17" s="13"/>
      <c r="F17" s="11"/>
      <c r="G17" s="15"/>
      <c r="H17" s="13">
        <v>2</v>
      </c>
      <c r="I17" s="11">
        <v>2</v>
      </c>
      <c r="J17" s="14">
        <v>5</v>
      </c>
      <c r="K17" s="13"/>
      <c r="L17" s="11"/>
      <c r="M17" s="15"/>
      <c r="N17" s="13"/>
      <c r="O17" s="11"/>
      <c r="P17" s="14"/>
      <c r="Q17" s="16">
        <v>5</v>
      </c>
      <c r="R17" s="17" t="s">
        <v>32</v>
      </c>
      <c r="S17" s="18" t="s">
        <v>38</v>
      </c>
    </row>
    <row r="18" spans="1:19" s="105" customFormat="1" ht="12.75">
      <c r="A18" s="21" t="s">
        <v>57</v>
      </c>
      <c r="B18" s="22" t="s">
        <v>21</v>
      </c>
      <c r="C18" s="11" t="s">
        <v>6</v>
      </c>
      <c r="D18" s="12" t="s">
        <v>9</v>
      </c>
      <c r="E18" s="13"/>
      <c r="F18" s="11"/>
      <c r="G18" s="15"/>
      <c r="H18" s="13">
        <v>2</v>
      </c>
      <c r="I18" s="11">
        <v>2</v>
      </c>
      <c r="J18" s="14">
        <v>5</v>
      </c>
      <c r="K18" s="13"/>
      <c r="L18" s="11"/>
      <c r="M18" s="15"/>
      <c r="N18" s="13"/>
      <c r="O18" s="11"/>
      <c r="P18" s="14"/>
      <c r="Q18" s="16">
        <v>5</v>
      </c>
      <c r="R18" s="17" t="s">
        <v>14</v>
      </c>
      <c r="S18" s="18" t="s">
        <v>39</v>
      </c>
    </row>
    <row r="19" spans="1:19" s="105" customFormat="1" ht="12.75">
      <c r="A19" s="21" t="s">
        <v>58</v>
      </c>
      <c r="B19" s="10" t="s">
        <v>22</v>
      </c>
      <c r="C19" s="11" t="s">
        <v>6</v>
      </c>
      <c r="D19" s="12" t="s">
        <v>9</v>
      </c>
      <c r="E19" s="13"/>
      <c r="F19" s="11"/>
      <c r="G19" s="15"/>
      <c r="H19" s="13">
        <v>2</v>
      </c>
      <c r="I19" s="11">
        <v>2</v>
      </c>
      <c r="J19" s="14">
        <v>5</v>
      </c>
      <c r="K19" s="13"/>
      <c r="L19" s="11"/>
      <c r="M19" s="15"/>
      <c r="N19" s="13"/>
      <c r="O19" s="11"/>
      <c r="P19" s="14"/>
      <c r="Q19" s="16">
        <v>5</v>
      </c>
      <c r="R19" s="17" t="s">
        <v>33</v>
      </c>
      <c r="S19" s="18" t="s">
        <v>39</v>
      </c>
    </row>
    <row r="20" spans="1:19" s="105" customFormat="1" ht="14.25" customHeight="1">
      <c r="A20" s="21" t="s">
        <v>59</v>
      </c>
      <c r="B20" s="10" t="s">
        <v>23</v>
      </c>
      <c r="C20" s="11" t="s">
        <v>6</v>
      </c>
      <c r="D20" s="12" t="s">
        <v>10</v>
      </c>
      <c r="E20" s="13"/>
      <c r="F20" s="11"/>
      <c r="G20" s="15"/>
      <c r="H20" s="13">
        <v>0</v>
      </c>
      <c r="I20" s="11">
        <v>4</v>
      </c>
      <c r="J20" s="14">
        <v>4</v>
      </c>
      <c r="K20" s="13"/>
      <c r="L20" s="11"/>
      <c r="M20" s="15"/>
      <c r="N20" s="13"/>
      <c r="O20" s="11"/>
      <c r="P20" s="14"/>
      <c r="Q20" s="16">
        <v>4</v>
      </c>
      <c r="R20" s="17" t="s">
        <v>34</v>
      </c>
      <c r="S20" s="70" t="s">
        <v>43</v>
      </c>
    </row>
    <row r="21" spans="1:19" s="111" customFormat="1" ht="12.75">
      <c r="A21" s="126" t="s">
        <v>55</v>
      </c>
      <c r="B21" s="23" t="s">
        <v>25</v>
      </c>
      <c r="C21" s="11" t="s">
        <v>6</v>
      </c>
      <c r="D21" s="12" t="s">
        <v>9</v>
      </c>
      <c r="E21" s="13"/>
      <c r="F21" s="11"/>
      <c r="G21" s="14"/>
      <c r="H21" s="13"/>
      <c r="I21" s="11"/>
      <c r="J21" s="14"/>
      <c r="K21" s="13"/>
      <c r="L21" s="11"/>
      <c r="M21" s="15"/>
      <c r="N21" s="13">
        <v>2</v>
      </c>
      <c r="O21" s="11">
        <v>2</v>
      </c>
      <c r="P21" s="14">
        <v>5</v>
      </c>
      <c r="Q21" s="16">
        <v>5</v>
      </c>
      <c r="R21" s="17" t="s">
        <v>31</v>
      </c>
      <c r="S21" s="18" t="s">
        <v>157</v>
      </c>
    </row>
    <row r="22" spans="1:19" s="111" customFormat="1" ht="12.75">
      <c r="A22" s="9" t="s">
        <v>61</v>
      </c>
      <c r="B22" s="10" t="s">
        <v>24</v>
      </c>
      <c r="C22" s="11" t="s">
        <v>6</v>
      </c>
      <c r="D22" s="12" t="s">
        <v>9</v>
      </c>
      <c r="E22" s="13"/>
      <c r="F22" s="11"/>
      <c r="G22" s="15"/>
      <c r="H22" s="13"/>
      <c r="I22" s="12"/>
      <c r="J22" s="15"/>
      <c r="K22" s="13"/>
      <c r="L22" s="11"/>
      <c r="M22" s="15"/>
      <c r="N22" s="13">
        <v>2</v>
      </c>
      <c r="O22" s="11">
        <v>2</v>
      </c>
      <c r="P22" s="14">
        <v>5</v>
      </c>
      <c r="Q22" s="16">
        <v>5</v>
      </c>
      <c r="R22" s="17" t="s">
        <v>19</v>
      </c>
      <c r="S22" s="18" t="s">
        <v>38</v>
      </c>
    </row>
    <row r="23" spans="1:19" s="111" customFormat="1" ht="12.75">
      <c r="A23" s="27" t="s">
        <v>62</v>
      </c>
      <c r="B23" s="28" t="s">
        <v>83</v>
      </c>
      <c r="C23" s="29" t="s">
        <v>6</v>
      </c>
      <c r="D23" s="30" t="s">
        <v>9</v>
      </c>
      <c r="E23" s="31"/>
      <c r="F23" s="29"/>
      <c r="G23" s="32"/>
      <c r="H23" s="31"/>
      <c r="I23" s="30"/>
      <c r="J23" s="32"/>
      <c r="K23" s="31"/>
      <c r="L23" s="29"/>
      <c r="M23" s="32"/>
      <c r="N23" s="31">
        <v>2</v>
      </c>
      <c r="O23" s="29">
        <v>2</v>
      </c>
      <c r="P23" s="33">
        <v>5</v>
      </c>
      <c r="Q23" s="34">
        <v>5</v>
      </c>
      <c r="R23" s="35" t="s">
        <v>37</v>
      </c>
      <c r="S23" s="36" t="s">
        <v>44</v>
      </c>
    </row>
    <row r="24" spans="1:19" s="111" customFormat="1" ht="13.5" thickBot="1">
      <c r="A24" s="1" t="s">
        <v>104</v>
      </c>
      <c r="B24" s="74" t="s">
        <v>105</v>
      </c>
      <c r="C24" s="75" t="s">
        <v>6</v>
      </c>
      <c r="D24" s="78" t="s">
        <v>9</v>
      </c>
      <c r="E24" s="4"/>
      <c r="F24" s="5"/>
      <c r="G24" s="49"/>
      <c r="H24" s="4"/>
      <c r="I24" s="5"/>
      <c r="J24" s="49"/>
      <c r="K24" s="4"/>
      <c r="L24" s="5"/>
      <c r="M24" s="49"/>
      <c r="N24" s="4">
        <v>4</v>
      </c>
      <c r="O24" s="5">
        <v>0</v>
      </c>
      <c r="P24" s="49">
        <v>4</v>
      </c>
      <c r="Q24" s="77">
        <v>4</v>
      </c>
      <c r="R24" s="141" t="s">
        <v>154</v>
      </c>
      <c r="S24" s="76" t="s">
        <v>45</v>
      </c>
    </row>
    <row r="25" spans="1:19" s="111" customFormat="1" ht="8.25" customHeight="1" thickBot="1">
      <c r="A25" s="62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63"/>
    </row>
    <row r="26" spans="1:19" s="111" customFormat="1" ht="15" customHeight="1" thickBot="1">
      <c r="A26" s="64"/>
      <c r="B26" s="79" t="s">
        <v>73</v>
      </c>
      <c r="C26" s="65"/>
      <c r="D26" s="66"/>
      <c r="E26" s="144"/>
      <c r="F26" s="145"/>
      <c r="G26" s="146">
        <v>0</v>
      </c>
      <c r="H26" s="144"/>
      <c r="I26" s="147"/>
      <c r="J26" s="146">
        <v>5</v>
      </c>
      <c r="K26" s="144"/>
      <c r="L26" s="145"/>
      <c r="M26" s="146">
        <v>10</v>
      </c>
      <c r="N26" s="144"/>
      <c r="O26" s="145"/>
      <c r="P26" s="146">
        <v>0</v>
      </c>
      <c r="Q26" s="148">
        <v>15</v>
      </c>
      <c r="R26" s="67"/>
      <c r="S26" s="68"/>
    </row>
    <row r="27" spans="1:19" s="111" customFormat="1" ht="12.75">
      <c r="A27" s="94"/>
      <c r="B27" s="95" t="s">
        <v>108</v>
      </c>
      <c r="C27" s="3"/>
      <c r="D27" s="56"/>
      <c r="E27" s="2"/>
      <c r="F27" s="3"/>
      <c r="G27" s="57"/>
      <c r="H27" s="2"/>
      <c r="I27" s="56"/>
      <c r="J27" s="57"/>
      <c r="K27" s="2"/>
      <c r="L27" s="3"/>
      <c r="M27" s="57"/>
      <c r="N27" s="2"/>
      <c r="O27" s="3"/>
      <c r="P27" s="58"/>
      <c r="Q27" s="59"/>
      <c r="R27" s="60"/>
      <c r="S27" s="61"/>
    </row>
    <row r="28" spans="1:19" s="111" customFormat="1" ht="12.75">
      <c r="A28" s="24" t="s">
        <v>67</v>
      </c>
      <c r="B28" s="10" t="s">
        <v>68</v>
      </c>
      <c r="C28" s="11" t="s">
        <v>6</v>
      </c>
      <c r="D28" s="12" t="s">
        <v>9</v>
      </c>
      <c r="E28" s="13"/>
      <c r="F28" s="11"/>
      <c r="G28" s="15"/>
      <c r="H28" s="13">
        <v>2</v>
      </c>
      <c r="I28" s="12">
        <v>2</v>
      </c>
      <c r="J28" s="15">
        <v>5</v>
      </c>
      <c r="K28" s="13"/>
      <c r="L28" s="11"/>
      <c r="M28" s="15"/>
      <c r="N28" s="13"/>
      <c r="O28" s="11"/>
      <c r="P28" s="14"/>
      <c r="Q28" s="16">
        <v>5</v>
      </c>
      <c r="R28" s="17" t="s">
        <v>155</v>
      </c>
      <c r="S28" s="25" t="s">
        <v>46</v>
      </c>
    </row>
    <row r="29" spans="1:19" s="105" customFormat="1" ht="12.75">
      <c r="A29" s="9" t="s">
        <v>64</v>
      </c>
      <c r="B29" s="10" t="s">
        <v>26</v>
      </c>
      <c r="C29" s="11" t="s">
        <v>87</v>
      </c>
      <c r="D29" s="12" t="s">
        <v>9</v>
      </c>
      <c r="E29" s="13"/>
      <c r="F29" s="11"/>
      <c r="G29" s="15"/>
      <c r="H29" s="13"/>
      <c r="I29" s="12"/>
      <c r="J29" s="15"/>
      <c r="K29" s="13">
        <v>2</v>
      </c>
      <c r="L29" s="11">
        <v>2</v>
      </c>
      <c r="M29" s="14">
        <v>4</v>
      </c>
      <c r="N29" s="13"/>
      <c r="O29" s="11"/>
      <c r="P29" s="14"/>
      <c r="Q29" s="16">
        <v>4</v>
      </c>
      <c r="R29" s="17" t="s">
        <v>154</v>
      </c>
      <c r="S29" s="18" t="s">
        <v>45</v>
      </c>
    </row>
    <row r="30" spans="1:19" s="111" customFormat="1" ht="12.75">
      <c r="A30" s="9" t="s">
        <v>80</v>
      </c>
      <c r="B30" s="10" t="s">
        <v>84</v>
      </c>
      <c r="C30" s="11" t="s">
        <v>87</v>
      </c>
      <c r="D30" s="12" t="s">
        <v>10</v>
      </c>
      <c r="E30" s="13"/>
      <c r="F30" s="11"/>
      <c r="G30" s="15"/>
      <c r="H30" s="13"/>
      <c r="I30" s="11"/>
      <c r="J30" s="14"/>
      <c r="K30" s="13">
        <v>2</v>
      </c>
      <c r="L30" s="11">
        <v>2</v>
      </c>
      <c r="M30" s="14">
        <v>5</v>
      </c>
      <c r="N30" s="13"/>
      <c r="O30" s="11"/>
      <c r="P30" s="14"/>
      <c r="Q30" s="16">
        <v>5</v>
      </c>
      <c r="R30" s="17" t="s">
        <v>35</v>
      </c>
      <c r="S30" s="18" t="s">
        <v>46</v>
      </c>
    </row>
    <row r="31" spans="1:19" s="111" customFormat="1" ht="12.75">
      <c r="A31" s="19" t="s">
        <v>65</v>
      </c>
      <c r="B31" s="10" t="s">
        <v>27</v>
      </c>
      <c r="C31" s="11" t="s">
        <v>87</v>
      </c>
      <c r="D31" s="12" t="s">
        <v>9</v>
      </c>
      <c r="E31" s="13"/>
      <c r="F31" s="11"/>
      <c r="G31" s="15"/>
      <c r="H31" s="13"/>
      <c r="I31" s="12"/>
      <c r="J31" s="15"/>
      <c r="K31" s="13">
        <v>2</v>
      </c>
      <c r="L31" s="11">
        <v>2</v>
      </c>
      <c r="M31" s="14">
        <v>4</v>
      </c>
      <c r="N31" s="13"/>
      <c r="O31" s="11"/>
      <c r="P31" s="14"/>
      <c r="Q31" s="16">
        <v>4</v>
      </c>
      <c r="R31" s="17" t="s">
        <v>36</v>
      </c>
      <c r="S31" s="18" t="s">
        <v>47</v>
      </c>
    </row>
    <row r="32" spans="1:19" s="111" customFormat="1" ht="12.75">
      <c r="A32" s="9" t="s">
        <v>66</v>
      </c>
      <c r="B32" s="22" t="s">
        <v>85</v>
      </c>
      <c r="C32" s="11" t="s">
        <v>87</v>
      </c>
      <c r="D32" s="12" t="s">
        <v>9</v>
      </c>
      <c r="E32" s="13"/>
      <c r="F32" s="11"/>
      <c r="G32" s="15"/>
      <c r="H32" s="13"/>
      <c r="I32" s="12"/>
      <c r="J32" s="15"/>
      <c r="K32" s="13">
        <v>2</v>
      </c>
      <c r="L32" s="11">
        <v>2</v>
      </c>
      <c r="M32" s="14">
        <v>5</v>
      </c>
      <c r="N32" s="13"/>
      <c r="O32" s="11"/>
      <c r="P32" s="14"/>
      <c r="Q32" s="16">
        <v>5</v>
      </c>
      <c r="R32" s="17" t="s">
        <v>63</v>
      </c>
      <c r="S32" s="18" t="s">
        <v>60</v>
      </c>
    </row>
    <row r="33" spans="1:19" s="111" customFormat="1" ht="12.75">
      <c r="A33" s="9" t="s">
        <v>98</v>
      </c>
      <c r="B33" s="22" t="s">
        <v>88</v>
      </c>
      <c r="C33" s="11" t="s">
        <v>87</v>
      </c>
      <c r="D33" s="12" t="s">
        <v>10</v>
      </c>
      <c r="E33" s="13"/>
      <c r="F33" s="11"/>
      <c r="G33" s="15"/>
      <c r="H33" s="13"/>
      <c r="I33" s="12"/>
      <c r="J33" s="15"/>
      <c r="K33" s="13">
        <v>0</v>
      </c>
      <c r="L33" s="11">
        <v>4</v>
      </c>
      <c r="M33" s="14">
        <v>4</v>
      </c>
      <c r="N33" s="13"/>
      <c r="O33" s="11"/>
      <c r="P33" s="14"/>
      <c r="Q33" s="16">
        <v>4</v>
      </c>
      <c r="R33" s="17" t="s">
        <v>89</v>
      </c>
      <c r="S33" s="18" t="s">
        <v>38</v>
      </c>
    </row>
    <row r="34" spans="1:19" s="111" customFormat="1" ht="12.75">
      <c r="A34" s="9" t="s">
        <v>95</v>
      </c>
      <c r="B34" s="22" t="s">
        <v>91</v>
      </c>
      <c r="C34" s="11" t="s">
        <v>87</v>
      </c>
      <c r="D34" s="12" t="s">
        <v>9</v>
      </c>
      <c r="E34" s="13"/>
      <c r="F34" s="11"/>
      <c r="G34" s="15"/>
      <c r="H34" s="13"/>
      <c r="I34" s="12"/>
      <c r="J34" s="15"/>
      <c r="K34" s="13">
        <v>2</v>
      </c>
      <c r="L34" s="11">
        <v>2</v>
      </c>
      <c r="M34" s="14">
        <v>4</v>
      </c>
      <c r="N34" s="13"/>
      <c r="O34" s="11"/>
      <c r="P34" s="14"/>
      <c r="Q34" s="16">
        <v>4</v>
      </c>
      <c r="R34" s="17" t="s">
        <v>14</v>
      </c>
      <c r="S34" s="18" t="s">
        <v>39</v>
      </c>
    </row>
    <row r="35" spans="1:19" s="111" customFormat="1" ht="13.5" thickBot="1">
      <c r="A35" s="26" t="s">
        <v>97</v>
      </c>
      <c r="B35" s="81" t="s">
        <v>92</v>
      </c>
      <c r="C35" s="5" t="s">
        <v>87</v>
      </c>
      <c r="D35" s="48" t="s">
        <v>9</v>
      </c>
      <c r="E35" s="4"/>
      <c r="F35" s="5"/>
      <c r="G35" s="49"/>
      <c r="H35" s="4"/>
      <c r="I35" s="48"/>
      <c r="J35" s="49"/>
      <c r="K35" s="4">
        <v>2</v>
      </c>
      <c r="L35" s="5">
        <v>2</v>
      </c>
      <c r="M35" s="50">
        <v>4</v>
      </c>
      <c r="N35" s="4"/>
      <c r="O35" s="5"/>
      <c r="P35" s="50"/>
      <c r="Q35" s="96">
        <v>4</v>
      </c>
      <c r="R35" s="51" t="s">
        <v>90</v>
      </c>
      <c r="S35" s="52" t="s">
        <v>93</v>
      </c>
    </row>
    <row r="36" spans="1:19" s="111" customFormat="1" ht="7.5" customHeight="1" thickBot="1">
      <c r="A36" s="62"/>
      <c r="B36" s="9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63"/>
    </row>
    <row r="37" spans="1:19" s="111" customFormat="1" ht="16.5" thickBot="1">
      <c r="A37" s="64"/>
      <c r="B37" s="80" t="s">
        <v>106</v>
      </c>
      <c r="C37" s="65"/>
      <c r="D37" s="66"/>
      <c r="E37" s="144"/>
      <c r="F37" s="145"/>
      <c r="G37" s="146"/>
      <c r="H37" s="144"/>
      <c r="I37" s="147"/>
      <c r="J37" s="146"/>
      <c r="K37" s="144"/>
      <c r="L37" s="145"/>
      <c r="M37" s="146">
        <v>5</v>
      </c>
      <c r="N37" s="144"/>
      <c r="O37" s="145"/>
      <c r="P37" s="146">
        <v>10</v>
      </c>
      <c r="Q37" s="148">
        <v>15</v>
      </c>
      <c r="R37" s="67"/>
      <c r="S37" s="68"/>
    </row>
    <row r="38" spans="1:19" s="111" customFormat="1" ht="12.75">
      <c r="A38" s="37" t="s">
        <v>79</v>
      </c>
      <c r="B38" s="71" t="s">
        <v>74</v>
      </c>
      <c r="C38" s="38" t="s">
        <v>6</v>
      </c>
      <c r="D38" s="39" t="s">
        <v>10</v>
      </c>
      <c r="E38" s="40"/>
      <c r="F38" s="38"/>
      <c r="G38" s="41"/>
      <c r="H38" s="40"/>
      <c r="I38" s="39"/>
      <c r="J38" s="41"/>
      <c r="K38" s="40">
        <v>0</v>
      </c>
      <c r="L38" s="38">
        <v>2</v>
      </c>
      <c r="M38" s="42">
        <v>5</v>
      </c>
      <c r="N38" s="40"/>
      <c r="O38" s="38"/>
      <c r="P38" s="42"/>
      <c r="Q38" s="69">
        <v>5</v>
      </c>
      <c r="R38" s="43" t="s">
        <v>30</v>
      </c>
      <c r="S38" s="44" t="s">
        <v>38</v>
      </c>
    </row>
    <row r="39" spans="1:19" s="111" customFormat="1" ht="13.5" thickBot="1">
      <c r="A39" s="26" t="s">
        <v>96</v>
      </c>
      <c r="B39" s="81" t="s">
        <v>75</v>
      </c>
      <c r="C39" s="5" t="s">
        <v>6</v>
      </c>
      <c r="D39" s="48" t="s">
        <v>10</v>
      </c>
      <c r="E39" s="4"/>
      <c r="F39" s="5"/>
      <c r="G39" s="49"/>
      <c r="H39" s="4"/>
      <c r="I39" s="48"/>
      <c r="J39" s="49"/>
      <c r="K39" s="4"/>
      <c r="L39" s="5"/>
      <c r="M39" s="49"/>
      <c r="N39" s="4">
        <v>0</v>
      </c>
      <c r="O39" s="5">
        <v>2</v>
      </c>
      <c r="P39" s="50">
        <v>10</v>
      </c>
      <c r="Q39" s="82">
        <v>10</v>
      </c>
      <c r="R39" s="51" t="s">
        <v>30</v>
      </c>
      <c r="S39" s="52" t="s">
        <v>38</v>
      </c>
    </row>
    <row r="40" spans="1:19" s="105" customFormat="1" ht="9.75" customHeight="1" thickBot="1">
      <c r="A40" s="62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5"/>
      <c r="S40" s="86"/>
    </row>
    <row r="41" spans="1:19" s="105" customFormat="1" ht="16.5" thickBot="1">
      <c r="A41" s="64"/>
      <c r="B41" s="79" t="s">
        <v>107</v>
      </c>
      <c r="C41" s="65" t="s">
        <v>49</v>
      </c>
      <c r="D41" s="66"/>
      <c r="E41" s="144"/>
      <c r="F41" s="145"/>
      <c r="G41" s="146"/>
      <c r="H41" s="144"/>
      <c r="I41" s="147"/>
      <c r="J41" s="146"/>
      <c r="K41" s="144"/>
      <c r="L41" s="145"/>
      <c r="M41" s="146">
        <v>14</v>
      </c>
      <c r="N41" s="144"/>
      <c r="O41" s="145"/>
      <c r="P41" s="146"/>
      <c r="Q41" s="148">
        <v>14</v>
      </c>
      <c r="R41" s="72"/>
      <c r="S41" s="73"/>
    </row>
    <row r="42" spans="1:19" s="105" customFormat="1" ht="11.25" customHeight="1" thickBot="1">
      <c r="A42" s="62"/>
      <c r="B42" s="83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8"/>
      <c r="Q42" s="84"/>
      <c r="R42" s="85"/>
      <c r="S42" s="86"/>
    </row>
    <row r="43" spans="1:19" s="111" customFormat="1" ht="15.75" customHeight="1" thickBot="1">
      <c r="A43" s="92" t="s">
        <v>109</v>
      </c>
      <c r="B43" s="87"/>
      <c r="C43" s="88"/>
      <c r="D43" s="88"/>
      <c r="E43" s="89"/>
      <c r="F43" s="89"/>
      <c r="G43" s="89">
        <f>SUM(G5,G26,G37,G41)</f>
        <v>30</v>
      </c>
      <c r="H43" s="89"/>
      <c r="I43" s="89"/>
      <c r="J43" s="89">
        <f>SUM(J5,J26,J37,J41)</f>
        <v>32</v>
      </c>
      <c r="K43" s="89"/>
      <c r="L43" s="89"/>
      <c r="M43" s="89">
        <f>SUM(M5,M26,M37,M41)</f>
        <v>29</v>
      </c>
      <c r="N43" s="89"/>
      <c r="O43" s="89"/>
      <c r="P43" s="89">
        <f>SUM(P5,P26,P37,P41)</f>
        <v>29</v>
      </c>
      <c r="Q43" s="93">
        <f>Q5+Q26+Q37+Q41</f>
        <v>120</v>
      </c>
      <c r="R43" s="90"/>
      <c r="S43" s="91"/>
    </row>
    <row r="44" spans="3:17" ht="16.5" customHeight="1">
      <c r="C44" s="100"/>
      <c r="N44" s="100"/>
      <c r="O44" s="100"/>
      <c r="P44" s="100"/>
      <c r="Q44" s="100"/>
    </row>
    <row r="45" spans="1:19" s="102" customFormat="1" ht="12.75">
      <c r="A45" s="119" t="s">
        <v>113</v>
      </c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2"/>
      <c r="M45" s="122"/>
      <c r="N45" s="122"/>
      <c r="O45" s="122"/>
      <c r="P45" s="122"/>
      <c r="Q45" s="122"/>
      <c r="R45" s="122"/>
      <c r="S45" s="123"/>
    </row>
    <row r="46" spans="1:19" s="102" customFormat="1" ht="12.75">
      <c r="A46" s="119" t="s">
        <v>112</v>
      </c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2"/>
      <c r="O46" s="122"/>
      <c r="P46" s="122"/>
      <c r="Q46" s="122"/>
      <c r="R46" s="122"/>
      <c r="S46" s="123"/>
    </row>
    <row r="47" spans="1:19" ht="12.75">
      <c r="A47" s="220" t="s">
        <v>143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</row>
    <row r="48" spans="1:19" ht="12.75">
      <c r="A48" s="220" t="s">
        <v>77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</row>
    <row r="49" spans="1:19" ht="12.75">
      <c r="A49" s="220" t="s">
        <v>70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</row>
    <row r="50" spans="1:19" ht="12.75" customHeight="1">
      <c r="A50" s="220" t="s">
        <v>148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</row>
    <row r="51" spans="1:19" ht="12.75" customHeight="1">
      <c r="A51" s="220" t="s">
        <v>94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</row>
    <row r="52" spans="1:19" ht="12.75" customHeight="1">
      <c r="A52" s="103" t="s">
        <v>161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1:19" s="102" customFormat="1" ht="12.75">
      <c r="A53" s="119" t="s">
        <v>142</v>
      </c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2"/>
      <c r="M53" s="122"/>
      <c r="N53" s="122"/>
      <c r="O53" s="122"/>
      <c r="P53" s="122"/>
      <c r="Q53" s="122"/>
      <c r="R53" s="122"/>
      <c r="S53" s="123"/>
    </row>
    <row r="54" spans="1:19" ht="12.75" customHeight="1">
      <c r="A54" s="103" t="s">
        <v>151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1:19" ht="12.75" customHeight="1">
      <c r="A55" s="103" t="s">
        <v>146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1:19" ht="12.75" customHeight="1">
      <c r="A56" s="103" t="s">
        <v>147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1:256" s="143" customFormat="1" ht="12.75" customHeight="1">
      <c r="A57" s="142" t="s">
        <v>156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</row>
    <row r="58" spans="1:19" s="102" customFormat="1" ht="14.25" customHeight="1">
      <c r="A58" s="119" t="s">
        <v>114</v>
      </c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2"/>
      <c r="M58" s="122"/>
      <c r="N58" s="122"/>
      <c r="O58" s="122"/>
      <c r="P58" s="122"/>
      <c r="Q58" s="122"/>
      <c r="R58" s="122"/>
      <c r="S58" s="123"/>
    </row>
    <row r="59" spans="1:18" ht="12.75">
      <c r="A59" s="98" t="s">
        <v>110</v>
      </c>
      <c r="L59" s="98"/>
      <c r="M59" s="98"/>
      <c r="N59" s="98"/>
      <c r="O59" s="98"/>
      <c r="P59" s="98"/>
      <c r="Q59" s="98"/>
      <c r="R59" s="98"/>
    </row>
    <row r="60" spans="1:19" ht="27.75" customHeight="1">
      <c r="A60" s="219" t="s">
        <v>141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</row>
    <row r="61" spans="1:18" ht="12.75">
      <c r="A61" s="98" t="s">
        <v>111</v>
      </c>
      <c r="L61" s="98"/>
      <c r="M61" s="98"/>
      <c r="N61" s="98"/>
      <c r="O61" s="98"/>
      <c r="P61" s="98"/>
      <c r="Q61" s="98"/>
      <c r="R61" s="98"/>
    </row>
    <row r="62" spans="1:18" ht="12.75">
      <c r="A62" s="98" t="s">
        <v>140</v>
      </c>
      <c r="L62" s="98"/>
      <c r="M62" s="98"/>
      <c r="N62" s="98"/>
      <c r="O62" s="98"/>
      <c r="P62" s="98"/>
      <c r="Q62" s="98"/>
      <c r="R62" s="98"/>
    </row>
    <row r="63" spans="1:19" s="102" customFormat="1" ht="14.25" customHeight="1">
      <c r="A63" s="119" t="s">
        <v>124</v>
      </c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122"/>
      <c r="N63" s="122"/>
      <c r="O63" s="122"/>
      <c r="P63" s="122"/>
      <c r="Q63" s="122"/>
      <c r="R63" s="122"/>
      <c r="S63" s="123"/>
    </row>
    <row r="64" spans="1:19" s="102" customFormat="1" ht="14.25" customHeight="1">
      <c r="A64" s="102" t="s">
        <v>131</v>
      </c>
      <c r="B64" s="99"/>
      <c r="C64" s="101"/>
      <c r="D64" s="101"/>
      <c r="E64" s="101"/>
      <c r="F64" s="101"/>
      <c r="G64" s="101"/>
      <c r="H64" s="101"/>
      <c r="I64" s="101"/>
      <c r="J64" s="101"/>
      <c r="K64" s="101"/>
      <c r="L64" s="98"/>
      <c r="M64" s="98"/>
      <c r="N64" s="98"/>
      <c r="O64" s="98"/>
      <c r="P64" s="98"/>
      <c r="Q64" s="98"/>
      <c r="R64" s="98"/>
      <c r="S64" s="98"/>
    </row>
    <row r="65" ht="12.75">
      <c r="A65" s="98" t="s">
        <v>144</v>
      </c>
    </row>
    <row r="66" ht="12.75">
      <c r="A66" s="98" t="s">
        <v>115</v>
      </c>
    </row>
    <row r="67" ht="12.75">
      <c r="A67" s="98" t="s">
        <v>149</v>
      </c>
    </row>
    <row r="68" spans="1:19" s="102" customFormat="1" ht="14.25" customHeight="1">
      <c r="A68" s="102" t="s">
        <v>145</v>
      </c>
      <c r="B68" s="99"/>
      <c r="C68" s="101"/>
      <c r="D68" s="101"/>
      <c r="E68" s="101"/>
      <c r="F68" s="101"/>
      <c r="G68" s="101"/>
      <c r="H68" s="101"/>
      <c r="I68" s="101"/>
      <c r="J68" s="101"/>
      <c r="K68" s="101"/>
      <c r="L68" s="98"/>
      <c r="M68" s="98"/>
      <c r="N68" s="98"/>
      <c r="O68" s="98"/>
      <c r="P68" s="98"/>
      <c r="Q68" s="98"/>
      <c r="R68" s="98"/>
      <c r="S68" s="98"/>
    </row>
    <row r="69" ht="12.75">
      <c r="A69" s="98" t="s">
        <v>133</v>
      </c>
    </row>
    <row r="70" ht="12.75">
      <c r="A70" s="98" t="s">
        <v>132</v>
      </c>
    </row>
    <row r="71" spans="1:19" s="102" customFormat="1" ht="14.25" customHeight="1">
      <c r="A71" s="102" t="s">
        <v>134</v>
      </c>
      <c r="B71" s="99"/>
      <c r="C71" s="101"/>
      <c r="D71" s="101"/>
      <c r="E71" s="101"/>
      <c r="F71" s="101"/>
      <c r="G71" s="101"/>
      <c r="H71" s="101"/>
      <c r="I71" s="101"/>
      <c r="J71" s="101"/>
      <c r="K71" s="101"/>
      <c r="L71" s="98"/>
      <c r="M71" s="98"/>
      <c r="N71" s="98"/>
      <c r="O71" s="98"/>
      <c r="P71" s="98"/>
      <c r="Q71" s="98"/>
      <c r="R71" s="98"/>
      <c r="S71" s="98"/>
    </row>
    <row r="72" ht="12.75">
      <c r="A72" s="98" t="s">
        <v>116</v>
      </c>
    </row>
    <row r="73" ht="12.75">
      <c r="A73" s="98" t="s">
        <v>117</v>
      </c>
    </row>
    <row r="74" ht="12.75">
      <c r="A74" s="98" t="s">
        <v>135</v>
      </c>
    </row>
    <row r="75" ht="12.75">
      <c r="A75" s="98" t="s">
        <v>136</v>
      </c>
    </row>
    <row r="76" ht="12.75">
      <c r="A76" s="98" t="s">
        <v>137</v>
      </c>
    </row>
    <row r="77" ht="12.75">
      <c r="A77" s="98" t="s">
        <v>118</v>
      </c>
    </row>
    <row r="78" ht="12.75">
      <c r="A78" s="98" t="s">
        <v>138</v>
      </c>
    </row>
    <row r="79" ht="12.75">
      <c r="A79" s="98" t="s">
        <v>119</v>
      </c>
    </row>
    <row r="80" ht="12.75">
      <c r="A80" s="98" t="s">
        <v>120</v>
      </c>
    </row>
    <row r="81" spans="1:19" s="102" customFormat="1" ht="14.25" customHeight="1">
      <c r="A81" s="102" t="s">
        <v>125</v>
      </c>
      <c r="B81" s="99"/>
      <c r="C81" s="101"/>
      <c r="D81" s="101"/>
      <c r="E81" s="101"/>
      <c r="F81" s="101"/>
      <c r="G81" s="101"/>
      <c r="H81" s="101"/>
      <c r="I81" s="101"/>
      <c r="J81" s="101"/>
      <c r="K81" s="101"/>
      <c r="L81" s="98"/>
      <c r="M81" s="98"/>
      <c r="N81" s="98"/>
      <c r="O81" s="98"/>
      <c r="P81" s="98"/>
      <c r="Q81" s="98"/>
      <c r="R81" s="98"/>
      <c r="S81" s="98"/>
    </row>
    <row r="82" ht="12.75">
      <c r="A82" s="98" t="s">
        <v>127</v>
      </c>
    </row>
    <row r="83" ht="12.75">
      <c r="A83" s="98" t="s">
        <v>121</v>
      </c>
    </row>
    <row r="84" ht="12.75">
      <c r="A84" s="98" t="s">
        <v>122</v>
      </c>
    </row>
    <row r="85" ht="12.75">
      <c r="A85" s="98" t="s">
        <v>130</v>
      </c>
    </row>
    <row r="86" spans="1:19" s="102" customFormat="1" ht="14.25" customHeight="1">
      <c r="A86" s="98" t="s">
        <v>128</v>
      </c>
      <c r="B86" s="99"/>
      <c r="C86" s="101"/>
      <c r="D86" s="101"/>
      <c r="E86" s="101"/>
      <c r="F86" s="101"/>
      <c r="G86" s="101"/>
      <c r="H86" s="101"/>
      <c r="I86" s="101"/>
      <c r="J86" s="101"/>
      <c r="K86" s="101"/>
      <c r="L86" s="98"/>
      <c r="M86" s="98"/>
      <c r="N86" s="98"/>
      <c r="O86" s="98"/>
      <c r="P86" s="98"/>
      <c r="Q86" s="98"/>
      <c r="R86" s="98"/>
      <c r="S86" s="98"/>
    </row>
    <row r="87" spans="1:19" s="102" customFormat="1" ht="14.25" customHeight="1">
      <c r="A87" s="98" t="s">
        <v>129</v>
      </c>
      <c r="B87" s="99"/>
      <c r="C87" s="101"/>
      <c r="D87" s="101"/>
      <c r="E87" s="101"/>
      <c r="F87" s="101"/>
      <c r="G87" s="101"/>
      <c r="H87" s="101"/>
      <c r="I87" s="101"/>
      <c r="J87" s="101"/>
      <c r="K87" s="101"/>
      <c r="L87" s="98"/>
      <c r="M87" s="98"/>
      <c r="N87" s="98"/>
      <c r="O87" s="98"/>
      <c r="P87" s="98"/>
      <c r="Q87" s="98"/>
      <c r="R87" s="98"/>
      <c r="S87" s="98"/>
    </row>
    <row r="88" spans="1:19" s="102" customFormat="1" ht="14.25" customHeight="1">
      <c r="A88" s="98" t="s">
        <v>123</v>
      </c>
      <c r="B88" s="99"/>
      <c r="C88" s="101"/>
      <c r="D88" s="101"/>
      <c r="E88" s="101"/>
      <c r="F88" s="101"/>
      <c r="G88" s="101"/>
      <c r="H88" s="101"/>
      <c r="I88" s="101"/>
      <c r="J88" s="101"/>
      <c r="K88" s="101"/>
      <c r="L88" s="98"/>
      <c r="M88" s="98"/>
      <c r="N88" s="98"/>
      <c r="O88" s="98"/>
      <c r="P88" s="98"/>
      <c r="Q88" s="98"/>
      <c r="R88" s="98"/>
      <c r="S88" s="98"/>
    </row>
    <row r="89" spans="1:19" s="102" customFormat="1" ht="14.25" customHeight="1">
      <c r="A89" s="98" t="s">
        <v>139</v>
      </c>
      <c r="B89" s="99"/>
      <c r="C89" s="101"/>
      <c r="D89" s="101"/>
      <c r="E89" s="101"/>
      <c r="F89" s="101"/>
      <c r="G89" s="101"/>
      <c r="H89" s="101"/>
      <c r="I89" s="101"/>
      <c r="J89" s="101"/>
      <c r="K89" s="101"/>
      <c r="L89" s="98"/>
      <c r="M89" s="98"/>
      <c r="N89" s="98"/>
      <c r="O89" s="98"/>
      <c r="P89" s="98"/>
      <c r="Q89" s="98"/>
      <c r="R89" s="98"/>
      <c r="S89" s="98"/>
    </row>
    <row r="90" spans="1:18" ht="15" customHeight="1">
      <c r="A90" s="111" t="s">
        <v>126</v>
      </c>
      <c r="B90" s="113"/>
      <c r="C90" s="114"/>
      <c r="D90" s="112"/>
      <c r="E90" s="112"/>
      <c r="F90" s="112"/>
      <c r="G90" s="112"/>
      <c r="H90" s="112"/>
      <c r="I90" s="112"/>
      <c r="J90" s="112"/>
      <c r="K90" s="115"/>
      <c r="L90" s="116"/>
      <c r="M90" s="116"/>
      <c r="N90" s="116"/>
      <c r="O90" s="116"/>
      <c r="P90" s="98"/>
      <c r="Q90" s="98"/>
      <c r="R90" s="98"/>
    </row>
    <row r="91" spans="1:24" ht="12.75">
      <c r="A91" s="111" t="s">
        <v>76</v>
      </c>
      <c r="B91" s="113"/>
      <c r="C91" s="114"/>
      <c r="D91" s="112"/>
      <c r="E91" s="112"/>
      <c r="F91" s="112"/>
      <c r="G91" s="112"/>
      <c r="H91" s="112"/>
      <c r="I91" s="112"/>
      <c r="J91" s="112"/>
      <c r="K91" s="115"/>
      <c r="L91" s="116"/>
      <c r="M91" s="116"/>
      <c r="N91" s="116"/>
      <c r="O91" s="116"/>
      <c r="P91" s="98"/>
      <c r="Q91" s="98"/>
      <c r="R91" s="98"/>
      <c r="T91" s="111"/>
      <c r="U91" s="111"/>
      <c r="V91" s="111"/>
      <c r="W91" s="111"/>
      <c r="X91" s="111"/>
    </row>
    <row r="92" spans="1:24" s="102" customFormat="1" ht="14.25" customHeight="1">
      <c r="A92" s="119" t="s">
        <v>158</v>
      </c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122"/>
      <c r="N92" s="122"/>
      <c r="O92" s="122"/>
      <c r="P92" s="122"/>
      <c r="Q92" s="122"/>
      <c r="R92" s="122"/>
      <c r="S92" s="123"/>
      <c r="T92" s="111"/>
      <c r="U92" s="111"/>
      <c r="V92" s="111"/>
      <c r="W92" s="111"/>
      <c r="X92" s="111"/>
    </row>
    <row r="93" spans="1:24" ht="12.75">
      <c r="A93" s="107" t="s">
        <v>78</v>
      </c>
      <c r="B93" s="105"/>
      <c r="C93" s="106"/>
      <c r="D93" s="106"/>
      <c r="E93" s="106"/>
      <c r="F93" s="106"/>
      <c r="G93" s="106"/>
      <c r="H93" s="106"/>
      <c r="I93" s="106"/>
      <c r="J93" s="106"/>
      <c r="K93" s="108"/>
      <c r="L93" s="108"/>
      <c r="M93" s="108"/>
      <c r="N93" s="109"/>
      <c r="O93" s="110"/>
      <c r="P93" s="105"/>
      <c r="Q93" s="105"/>
      <c r="R93" s="105"/>
      <c r="S93" s="105"/>
      <c r="T93" s="111"/>
      <c r="U93" s="111"/>
      <c r="V93" s="111"/>
      <c r="W93" s="111"/>
      <c r="X93" s="111"/>
    </row>
    <row r="94" spans="1:24" s="102" customFormat="1" ht="14.25" customHeight="1">
      <c r="A94" s="119" t="s">
        <v>71</v>
      </c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2"/>
      <c r="M94" s="122"/>
      <c r="N94" s="122"/>
      <c r="O94" s="122"/>
      <c r="P94" s="122"/>
      <c r="Q94" s="122"/>
      <c r="R94" s="122"/>
      <c r="S94" s="123"/>
      <c r="T94" s="111"/>
      <c r="U94" s="111"/>
      <c r="V94" s="111"/>
      <c r="W94" s="111"/>
      <c r="X94" s="111"/>
    </row>
    <row r="95" spans="2:24" ht="12.75">
      <c r="B95" s="117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T95" s="111"/>
      <c r="U95" s="111"/>
      <c r="V95" s="111"/>
      <c r="W95" s="111"/>
      <c r="X95" s="111"/>
    </row>
    <row r="96" spans="20:24" ht="12.75">
      <c r="T96" s="111"/>
      <c r="U96" s="111"/>
      <c r="V96" s="111"/>
      <c r="W96" s="111"/>
      <c r="X96" s="111"/>
    </row>
    <row r="97" spans="20:24" ht="12.75">
      <c r="T97" s="111"/>
      <c r="U97" s="111"/>
      <c r="V97" s="111"/>
      <c r="W97" s="111"/>
      <c r="X97" s="111"/>
    </row>
    <row r="98" spans="20:24" ht="12.75">
      <c r="T98" s="111"/>
      <c r="U98" s="111"/>
      <c r="V98" s="111"/>
      <c r="W98" s="111"/>
      <c r="X98" s="111"/>
    </row>
    <row r="99" spans="20:24" ht="12.75">
      <c r="T99" s="111"/>
      <c r="U99" s="111"/>
      <c r="V99" s="111"/>
      <c r="W99" s="111"/>
      <c r="X99" s="111"/>
    </row>
    <row r="100" spans="20:24" ht="12.75">
      <c r="T100" s="111"/>
      <c r="U100" s="111"/>
      <c r="V100" s="111"/>
      <c r="W100" s="111"/>
      <c r="X100" s="111"/>
    </row>
    <row r="101" spans="20:24" ht="12.75">
      <c r="T101" s="111"/>
      <c r="U101" s="111"/>
      <c r="V101" s="111"/>
      <c r="W101" s="111"/>
      <c r="X101" s="111"/>
    </row>
    <row r="102" spans="20:24" ht="12.75">
      <c r="T102" s="111"/>
      <c r="U102" s="111"/>
      <c r="V102" s="111"/>
      <c r="W102" s="111"/>
      <c r="X102" s="111"/>
    </row>
    <row r="103" spans="20:24" ht="12.75">
      <c r="T103" s="111"/>
      <c r="U103" s="111"/>
      <c r="V103" s="111"/>
      <c r="W103" s="111"/>
      <c r="X103" s="111"/>
    </row>
    <row r="104" spans="20:24" ht="12.75">
      <c r="T104" s="111"/>
      <c r="U104" s="111"/>
      <c r="V104" s="111"/>
      <c r="W104" s="111"/>
      <c r="X104" s="111"/>
    </row>
    <row r="105" spans="20:24" ht="12.75">
      <c r="T105" s="111"/>
      <c r="U105" s="111"/>
      <c r="V105" s="111"/>
      <c r="W105" s="111"/>
      <c r="X105" s="111"/>
    </row>
    <row r="106" spans="20:24" ht="12.75">
      <c r="T106" s="111"/>
      <c r="U106" s="111"/>
      <c r="V106" s="111"/>
      <c r="W106" s="111"/>
      <c r="X106" s="111"/>
    </row>
  </sheetData>
  <mergeCells count="24">
    <mergeCell ref="A60:S60"/>
    <mergeCell ref="A47:S47"/>
    <mergeCell ref="A48:S48"/>
    <mergeCell ref="A49:S49"/>
    <mergeCell ref="A50:S50"/>
    <mergeCell ref="A51:S51"/>
    <mergeCell ref="K3:L3"/>
    <mergeCell ref="N3:O3"/>
    <mergeCell ref="E2:J2"/>
    <mergeCell ref="K2:P2"/>
    <mergeCell ref="G3:G4"/>
    <mergeCell ref="J3:J4"/>
    <mergeCell ref="M3:M4"/>
    <mergeCell ref="P3:P4"/>
    <mergeCell ref="Q2:Q4"/>
    <mergeCell ref="A1:S1"/>
    <mergeCell ref="A2:A4"/>
    <mergeCell ref="B2:B4"/>
    <mergeCell ref="C2:C4"/>
    <mergeCell ref="D2:D4"/>
    <mergeCell ref="R2:R4"/>
    <mergeCell ref="S2:S4"/>
    <mergeCell ref="E3:F3"/>
    <mergeCell ref="H3:I3"/>
  </mergeCells>
  <hyperlinks>
    <hyperlink ref="B8" r:id="rId1" display="Stratégiai menedzsment"/>
    <hyperlink ref="B9" r:id="rId2" display="Vállalkozás innováció"/>
    <hyperlink ref="B10" r:id="rId3" display="Pénzügyi elemzés"/>
    <hyperlink ref="B11" r:id="rId4" display="Társadalmi és gazdasági előrejelzés"/>
    <hyperlink ref="B12" r:id="rId5" display="Üzleti közgazdaságtan"/>
    <hyperlink ref="B13" r:id="rId6" display="Társasági jog*"/>
    <hyperlink ref="B14" r:id="rId7" display="Kutatás-módszertani szeminárium"/>
    <hyperlink ref="B16" r:id="rId8" display="Projektvezetés"/>
    <hyperlink ref="B17" r:id="rId9" display="Innováció módszertan"/>
    <hyperlink ref="B18" r:id="rId10" display="Vállalatfinanszírozás és pénzügyi stratégia"/>
    <hyperlink ref="B19" r:id="rId11" display="Vállalati döntéstámogató rendszerek"/>
    <hyperlink ref="B20" r:id="rId12" display="Üzleti kommunikáció"/>
    <hyperlink ref="B21" r:id="rId13" display="A szolgáltató vállalkozás"/>
    <hyperlink ref="B22" r:id="rId14" display="Vállalkozásfejlesztési politika"/>
    <hyperlink ref="B23" r:id="rId15" display="Marketing stratégia"/>
    <hyperlink ref="B28" r:id="rId16" display="Számviteli beszámolók "/>
    <hyperlink ref="B29" r:id="rId17" display="Kisvállalkozás-fejlesztés politika"/>
    <hyperlink ref="B30" r:id="rId18" display="Haladó vezetői számvitel"/>
    <hyperlink ref="B31" r:id="rId19" display="Üzleti tanácsadás"/>
    <hyperlink ref="B32" r:id="rId20" display="Döntéselmélet"/>
    <hyperlink ref="B38" r:id="rId21" display="Szakszeminárium I."/>
    <hyperlink ref="B39" r:id="rId22" display="Szakszeminárium II. "/>
    <hyperlink ref="B33" r:id="rId23" display="Projektvezetési szoftverek"/>
    <hyperlink ref="B34" r:id="rId24" display="Ingatlanfejlesztés "/>
    <hyperlink ref="B35" r:id="rId25" display="Többváltozós statisztikai számítások"/>
    <hyperlink ref="B24" r:id="rId26" display="Vállalkozás és globális piac"/>
    <hyperlink ref="B7" r:id="rId27" display="Egyedi projektvezetés (felzárkóztató) **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28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2012-02-08T09:47:43Z</cp:lastPrinted>
  <dcterms:created xsi:type="dcterms:W3CDTF">2005-04-29T12:05:18Z</dcterms:created>
  <dcterms:modified xsi:type="dcterms:W3CDTF">2012-02-08T10:04:52Z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-1244612604</vt:i4>
  </property>
  <property fmtid="{D5CDD505-2E9C-101B-9397-08002B2CF9AE}" pid="3" name="_EmailSubject">
    <vt:lpwstr>MSC_Vallalkozasfejlesztes_I es II_op_tan_2010-11.xls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175896274</vt:i4>
  </property>
  <property fmtid="{D5CDD505-2E9C-101B-9397-08002B2CF9AE}" pid="7" name="_ReviewingToolsShownOnce">
    <vt:lpwstr/>
  </property>
</Properties>
</file>