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Ppuszta1\Letöltések\MINTATANTERVEK\OP tanterv 2017_18_1\MA\2017_18_1\"/>
    </mc:Choice>
  </mc:AlternateContent>
  <bookViews>
    <workbookView xWindow="0" yWindow="0" windowWidth="21300" windowHeight="11745" firstSheet="1" activeTab="1"/>
  </bookViews>
  <sheets>
    <sheet name="Ginf MSC változások" sheetId="1" state="hidden" r:id="rId1"/>
    <sheet name="Mintatantev" sheetId="8" r:id="rId2"/>
  </sheets>
  <definedNames>
    <definedName name="_xlnm.Print_Area" localSheetId="0">'Ginf MSC változások'!$A$1:$P$84</definedName>
  </definedNames>
  <calcPr calcId="162913"/>
</workbook>
</file>

<file path=xl/calcChain.xml><?xml version="1.0" encoding="utf-8"?>
<calcChain xmlns="http://schemas.openxmlformats.org/spreadsheetml/2006/main">
  <c r="M9" i="8" l="1"/>
  <c r="J9" i="8"/>
  <c r="G9" i="8"/>
  <c r="Q20" i="8"/>
  <c r="Q19" i="8" s="1"/>
  <c r="G6" i="8"/>
  <c r="Q6" i="8"/>
  <c r="M22" i="1"/>
  <c r="P42" i="1"/>
  <c r="P34" i="1"/>
  <c r="P21" i="1"/>
  <c r="P14" i="1"/>
  <c r="P58" i="1" s="1"/>
  <c r="M35" i="1"/>
  <c r="M10" i="1"/>
  <c r="M58" i="1"/>
  <c r="Q9" i="8" l="1"/>
  <c r="Q5" i="8" s="1"/>
  <c r="Q46" i="8" s="1"/>
</calcChain>
</file>

<file path=xl/comments1.xml><?xml version="1.0" encoding="utf-8"?>
<comments xmlns="http://schemas.openxmlformats.org/spreadsheetml/2006/main">
  <authors>
    <author>zszabo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zszabo:</t>
        </r>
        <r>
          <rPr>
            <sz val="9"/>
            <color indexed="81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<sst xmlns="http://schemas.openxmlformats.org/spreadsheetml/2006/main" count="524" uniqueCount="258">
  <si>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</si>
  <si>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</si>
  <si>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</si>
  <si>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</si>
  <si>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</si>
  <si>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</si>
  <si>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</si>
  <si>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</si>
  <si>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</si>
  <si>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</si>
  <si>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</si>
  <si>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</si>
  <si>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</si>
  <si>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</si>
  <si>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</si>
  <si>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</si>
  <si>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</si>
  <si>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</si>
  <si>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</si>
  <si>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</si>
  <si>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</si>
  <si>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</si>
  <si>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</si>
  <si>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</si>
  <si>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</si>
  <si>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</si>
  <si>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</si>
  <si>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</si>
  <si>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</si>
  <si>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</si>
  <si>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</si>
  <si>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</si>
  <si>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</si>
  <si>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</si>
  <si>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</si>
  <si>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</si>
  <si>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</si>
  <si>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</si>
  <si>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</si>
  <si>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</si>
  <si>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</si>
  <si>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</si>
  <si>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</si>
  <si>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</si>
  <si>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</si>
  <si>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</si>
  <si>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</si>
  <si>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</si>
  <si>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</si>
  <si>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</si>
  <si>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</si>
  <si>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</si>
  <si>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</si>
  <si>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</si>
  <si>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</si>
  <si>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</si>
  <si>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</si>
  <si>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</si>
  <si>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</si>
  <si>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</si>
  <si>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</si>
  <si>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</si>
  <si>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</si>
  <si>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</si>
  <si>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</si>
  <si>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</si>
  <si>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</si>
  <si>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</si>
  <si>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</si>
  <si>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</si>
  <si>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</si>
  <si>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</si>
  <si>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</si>
  <si>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</si>
  <si>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</si>
  <si>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</si>
  <si>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</si>
  <si>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</si>
  <si>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</si>
  <si>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</si>
  <si>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</si>
  <si>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</si>
  <si>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</si>
  <si>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</si>
  <si>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</si>
  <si>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</si>
  <si>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</si>
  <si>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</si>
  <si>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</si>
  <si>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</si>
  <si>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</si>
  <si>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</si>
  <si>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</si>
  <si>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</si>
  <si>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</si>
  <si>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</si>
  <si>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</si>
  <si>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</si>
  <si>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</si>
  <si>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</si>
  <si>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</si>
  <si>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</si>
  <si>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</si>
  <si>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</si>
  <si>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</si>
  <si>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</si>
  <si>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</si>
  <si>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</si>
  <si>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</si>
  <si>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</si>
  <si>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</si>
  <si>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</si>
  <si>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</si>
  <si>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</si>
  <si>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</si>
  <si>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</si>
  <si>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</si>
  <si>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</si>
  <si>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</si>
  <si>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</si>
  <si>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</si>
  <si>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</si>
  <si>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</si>
  <si>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</si>
  <si>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</si>
  <si>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</si>
  <si>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</si>
  <si>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</si>
  <si>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</si>
  <si>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</si>
  <si>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</si>
  <si>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</si>
  <si>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</si>
  <si>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</si>
  <si>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</si>
  <si>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</si>
  <si>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</si>
  <si>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</si>
  <si>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</si>
  <si>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</si>
  <si>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</si>
  <si>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</si>
  <si>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</si>
  <si>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</si>
  <si>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</si>
  <si>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</si>
  <si>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</si>
  <si>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</si>
  <si>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</si>
  <si>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</si>
  <si>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</si>
  <si>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</si>
  <si>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</si>
  <si>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</si>
  <si>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</si>
  <si>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</si>
  <si>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</si>
  <si>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</si>
  <si>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</si>
  <si>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</si>
  <si>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</si>
  <si>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</si>
  <si>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</si>
  <si>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</si>
  <si>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</si>
  <si>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</si>
  <si>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</si>
  <si>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</si>
  <si>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</si>
  <si>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</si>
  <si>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</si>
  <si>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</si>
  <si>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</si>
  <si>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</si>
  <si>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</si>
  <si>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</si>
  <si>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</si>
  <si>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</si>
  <si>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</si>
  <si>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</si>
  <si>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</si>
  <si>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</si>
  <si>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</si>
  <si>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</si>
  <si>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</si>
  <si>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</si>
  <si>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</si>
  <si>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</si>
  <si>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</si>
  <si>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</si>
  <si>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</si>
  <si>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</si>
  <si>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</si>
  <si>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</si>
  <si>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</si>
  <si>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</si>
  <si>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</si>
  <si>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</si>
  <si>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</si>
  <si>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</si>
  <si>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</si>
  <si>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</si>
  <si>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</si>
  <si>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</si>
  <si>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</si>
  <si>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</si>
  <si>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Előkövetelmény (tantárgy neve és kódja)</t>
  </si>
  <si>
    <t>Kód</t>
  </si>
  <si>
    <t>Név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</si>
  <si>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</si>
  <si>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</si>
  <si>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</si>
  <si>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</si>
  <si>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</si>
  <si>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</si>
  <si>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</si>
  <si>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</si>
  <si>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</si>
  <si>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</si>
  <si>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</si>
  <si>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</si>
  <si>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</si>
  <si>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</si>
  <si>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</si>
  <si>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</si>
  <si>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</si>
  <si>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</si>
  <si>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</si>
  <si>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</si>
  <si>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</si>
  <si>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</si>
  <si>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</si>
  <si>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</si>
  <si>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</si>
  <si>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</si>
  <si>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</si>
  <si>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</si>
  <si>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</si>
  <si>
    <t>Tanácsadás és Infokommunikáció</t>
  </si>
  <si>
    <t>Virág Miklós</t>
  </si>
  <si>
    <t>2EB34NCK03M</t>
  </si>
  <si>
    <t>2IR32NAK01M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</si>
  <si>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</si>
  <si>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</si>
  <si>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</si>
  <si>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</si>
  <si>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</si>
  <si>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Informatikai intézet</t>
  </si>
  <si>
    <t>Szabó Zsolt Roland</t>
  </si>
  <si>
    <t>spacializációválasztáskor</t>
  </si>
  <si>
    <t>spacializációválasztáshoz szükséges tárgyak (az összes kötelező tárgy mellett)</t>
  </si>
  <si>
    <t>(1) A komplex vizsgát a választott szak vagy spacializáció (amelyik szakon nincs spacializáció, ott a differenciált szakmai ismeretek) kötelező és/vagy kötelezően választható tárgyai alkotják.</t>
  </si>
  <si>
    <t>A szak és a spacializáció (vagy differenciált szakmai ismeretek) kötelező tárgyakból legalább 3,00 kreditekkel súlyozott tanulmányi átlag elérése</t>
  </si>
  <si>
    <t>komplex vizsgán ad számot a spacializációval kapcsolatos ismereteiről, valamint</t>
  </si>
  <si>
    <t>Differenciált szakmai ismeretek blokk</t>
  </si>
  <si>
    <t>Gazdaságinformatikus (MSc) mesterszak operatív tanterve - 2017 / 18 / I. félévben kezdett</t>
  </si>
  <si>
    <t>Matematika Tanszék</t>
  </si>
  <si>
    <t>Ágoston Kolos Csaba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</si>
</sst>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52565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1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2" fillId="0" borderId="6" xfId="0" applyFont="1" applyFill="1" applyBorder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9" xfId="0" applyFont="1" applyFill="1" applyBorder="1" applyAlignment="1">
      <alignment wrapText="1"/>
    </xf>
    <xf numFmtId="0" fontId="12" fillId="0" borderId="1" xfId="1" applyFill="1" applyBorder="1" applyAlignment="1" applyProtection="1">
      <alignment wrapText="1"/>
    </xf>
    <xf numFmtId="0" fontId="12" fillId="0" borderId="1" xfId="1" applyFill="1" applyBorder="1" applyAlignment="1" applyProtection="1">
      <alignment horizontal="left" wrapText="1"/>
    </xf>
    <xf numFmtId="0" fontId="2" fillId="2" borderId="4" xfId="0" applyFont="1" applyFill="1" applyBorder="1"/>
    <xf numFmtId="0" fontId="12" fillId="2" borderId="1" xfId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0" xfId="0" applyFont="1" applyFill="1" applyBorder="1"/>
    <xf numFmtId="0" fontId="15" fillId="2" borderId="4" xfId="0" applyFont="1" applyFill="1" applyBorder="1"/>
    <xf numFmtId="0" fontId="16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0" xfId="0" applyFont="1" applyFill="1" applyBorder="1"/>
    <xf numFmtId="0" fontId="15" fillId="2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2" fillId="3" borderId="4" xfId="0" applyFont="1" applyFill="1" applyBorder="1"/>
    <xf numFmtId="0" fontId="12" fillId="3" borderId="1" xfId="1" applyFill="1" applyBorder="1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0" fillId="0" borderId="7" xfId="0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6" fillId="5" borderId="1" xfId="0" applyFont="1" applyFill="1" applyBorder="1" applyAlignment="1">
      <alignment wrapText="1"/>
    </xf>
    <xf numFmtId="0" fontId="2" fillId="4" borderId="1" xfId="0" applyFont="1" applyFill="1" applyBorder="1"/>
    <xf numFmtId="0" fontId="8" fillId="4" borderId="11" xfId="2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8" fillId="4" borderId="12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shrinkToFit="1"/>
    </xf>
    <xf numFmtId="0" fontId="6" fillId="4" borderId="14" xfId="2" applyFont="1" applyFill="1" applyBorder="1" applyAlignment="1">
      <alignment horizontal="center" vertical="center" shrinkToFit="1"/>
    </xf>
    <xf numFmtId="0" fontId="20" fillId="4" borderId="15" xfId="2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12" fillId="0" borderId="7" xfId="1" applyFill="1" applyBorder="1" applyAlignment="1" applyProtection="1">
      <alignment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2" xfId="0" applyFont="1" applyFill="1" applyBorder="1"/>
    <xf numFmtId="0" fontId="2" fillId="4" borderId="11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/>
    <xf numFmtId="0" fontId="20" fillId="4" borderId="12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0" fillId="4" borderId="15" xfId="0" applyFont="1" applyFill="1" applyBorder="1" applyAlignment="1">
      <alignment horizontal="center"/>
    </xf>
    <xf numFmtId="0" fontId="2" fillId="4" borderId="9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" fillId="6" borderId="3" xfId="0" applyFont="1" applyFill="1" applyBorder="1" applyAlignment="1">
      <alignment wrapText="1"/>
    </xf>
    <xf numFmtId="0" fontId="2" fillId="6" borderId="5" xfId="0" applyFont="1" applyFill="1" applyBorder="1"/>
    <xf numFmtId="0" fontId="6" fillId="4" borderId="2" xfId="0" applyFont="1" applyFill="1" applyBorder="1"/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3" xfId="0" applyFont="1" applyFill="1" applyBorder="1"/>
    <xf numFmtId="0" fontId="6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11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 shrinkToFit="1"/>
    </xf>
    <xf numFmtId="0" fontId="10" fillId="7" borderId="0" xfId="0" applyFont="1" applyFill="1" applyBorder="1"/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 shrinkToFit="1"/>
    </xf>
    <xf numFmtId="0" fontId="6" fillId="7" borderId="0" xfId="0" applyFont="1" applyFill="1" applyBorder="1" applyAlignment="1">
      <alignment vertical="center" wrapText="1"/>
    </xf>
    <xf numFmtId="0" fontId="6" fillId="4" borderId="20" xfId="0" applyFont="1" applyFill="1" applyBorder="1"/>
    <xf numFmtId="0" fontId="2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2" xfId="0" applyFont="1" applyFill="1" applyBorder="1"/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2" fillId="0" borderId="14" xfId="0" applyFont="1" applyFill="1" applyBorder="1"/>
    <xf numFmtId="0" fontId="22" fillId="0" borderId="12" xfId="0" applyFont="1" applyFill="1" applyBorder="1"/>
    <xf numFmtId="0" fontId="22" fillId="0" borderId="4" xfId="0" applyFont="1" applyFill="1" applyBorder="1"/>
    <xf numFmtId="0" fontId="22" fillId="0" borderId="5" xfId="0" applyFont="1" applyFill="1" applyBorder="1"/>
    <xf numFmtId="0" fontId="22" fillId="0" borderId="1" xfId="0" applyFont="1" applyFill="1" applyBorder="1"/>
    <xf numFmtId="0" fontId="19" fillId="0" borderId="5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19" fillId="0" borderId="4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5" xfId="0" applyFont="1" applyFill="1" applyBorder="1"/>
    <xf numFmtId="0" fontId="15" fillId="0" borderId="5" xfId="0" applyFont="1" applyFill="1" applyBorder="1"/>
    <xf numFmtId="0" fontId="15" fillId="0" borderId="0" xfId="0" applyFont="1" applyFill="1" applyBorder="1"/>
    <xf numFmtId="0" fontId="15" fillId="6" borderId="4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wrapText="1"/>
    </xf>
    <xf numFmtId="0" fontId="15" fillId="6" borderId="5" xfId="0" applyFont="1" applyFill="1" applyBorder="1"/>
    <xf numFmtId="0" fontId="15" fillId="0" borderId="4" xfId="0" applyFont="1" applyFill="1" applyBorder="1"/>
    <xf numFmtId="0" fontId="24" fillId="0" borderId="4" xfId="0" applyFont="1" applyFill="1" applyBorder="1"/>
    <xf numFmtId="0" fontId="15" fillId="0" borderId="1" xfId="0" applyFont="1" applyFill="1" applyBorder="1"/>
    <xf numFmtId="0" fontId="2" fillId="7" borderId="3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2" fillId="4" borderId="26" xfId="0" applyFont="1" applyFill="1" applyBorder="1" applyAlignment="1">
      <alignment vertical="center"/>
    </xf>
    <xf numFmtId="0" fontId="20" fillId="4" borderId="27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/>
    </xf>
    <xf numFmtId="0" fontId="2" fillId="8" borderId="30" xfId="0" applyFont="1" applyFill="1" applyBorder="1"/>
    <xf numFmtId="0" fontId="12" fillId="8" borderId="31" xfId="1" applyFill="1" applyBorder="1" applyAlignment="1" applyProtection="1">
      <alignment wrapText="1"/>
    </xf>
    <xf numFmtId="0" fontId="2" fillId="8" borderId="31" xfId="0" applyFont="1" applyFill="1" applyBorder="1" applyAlignment="1">
      <alignment horizontal="center"/>
    </xf>
    <xf numFmtId="0" fontId="2" fillId="8" borderId="31" xfId="0" applyFont="1" applyFill="1" applyBorder="1" applyAlignment="1">
      <alignment wrapText="1"/>
    </xf>
    <xf numFmtId="0" fontId="2" fillId="8" borderId="32" xfId="0" applyFont="1" applyFill="1" applyBorder="1"/>
    <xf numFmtId="0" fontId="25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7" borderId="4" xfId="0" applyFont="1" applyFill="1" applyBorder="1"/>
    <xf numFmtId="0" fontId="2" fillId="0" borderId="30" xfId="0" applyFont="1" applyFill="1" applyBorder="1" applyAlignment="1"/>
    <xf numFmtId="0" fontId="2" fillId="0" borderId="31" xfId="0" applyFont="1" applyFill="1" applyBorder="1" applyAlignment="1"/>
    <xf numFmtId="0" fontId="2" fillId="0" borderId="32" xfId="0" applyFont="1" applyFill="1" applyBorder="1" applyAlignment="1"/>
    <xf numFmtId="0" fontId="23" fillId="0" borderId="4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12" fillId="0" borderId="1" xfId="1" applyBorder="1" applyAlignment="1" applyProtection="1"/>
    <xf numFmtId="0" fontId="12" fillId="0" borderId="1" xfId="1" applyFill="1" applyBorder="1" applyAlignment="1" applyProtection="1"/>
    <xf numFmtId="0" fontId="0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3" xfId="0" applyFont="1" applyFill="1" applyBorder="1"/>
    <xf numFmtId="0" fontId="12" fillId="0" borderId="7" xfId="1" applyFill="1" applyBorder="1" applyAlignment="1" applyProtection="1"/>
    <xf numFmtId="0" fontId="2" fillId="0" borderId="7" xfId="0" applyFont="1" applyFill="1" applyBorder="1"/>
    <xf numFmtId="0" fontId="2" fillId="0" borderId="8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9" xfId="0" applyFont="1" applyFill="1" applyBorder="1"/>
    <xf numFmtId="0" fontId="2" fillId="9" borderId="18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8" fillId="0" borderId="0" xfId="0" applyFont="1"/>
    <xf numFmtId="0" fontId="2" fillId="7" borderId="0" xfId="0" applyFont="1" applyFill="1" applyBorder="1" applyAlignment="1"/>
    <xf numFmtId="0" fontId="27" fillId="0" borderId="0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6" xfId="0" applyFont="1" applyFill="1" applyBorder="1"/>
    <xf numFmtId="0" fontId="12" fillId="0" borderId="0" xfId="1" applyFill="1" applyAlignment="1" applyProtection="1"/>
    <xf numFmtId="0" fontId="2" fillId="10" borderId="10" xfId="0" applyFont="1" applyFill="1" applyBorder="1" applyAlignment="1">
      <alignment wrapText="1"/>
    </xf>
    <xf numFmtId="0" fontId="14" fillId="10" borderId="34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0" xfId="0" applyFont="1" applyFill="1" applyBorder="1"/>
    <xf numFmtId="0" fontId="27" fillId="10" borderId="0" xfId="0" applyFont="1" applyFill="1" applyBorder="1" applyAlignment="1">
      <alignment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wrapText="1"/>
    </xf>
    <xf numFmtId="0" fontId="2" fillId="10" borderId="5" xfId="0" applyFont="1" applyFill="1" applyBorder="1"/>
    <xf numFmtId="0" fontId="0" fillId="7" borderId="0" xfId="0" applyFont="1" applyFill="1" applyBorder="1"/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left" vertical="center" textRotation="90"/>
    </xf>
    <xf numFmtId="0" fontId="10" fillId="4" borderId="14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left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6" fillId="4" borderId="41" xfId="0" applyFont="1" applyFill="1" applyBorder="1" applyAlignment="1">
      <alignment horizontal="center" vertical="center" textRotation="90"/>
    </xf>
    <xf numFmtId="0" fontId="6" fillId="4" borderId="42" xfId="0" applyFont="1" applyFill="1" applyBorder="1" applyAlignment="1">
      <alignment horizontal="center" vertical="center" textRotation="90"/>
    </xf>
    <xf numFmtId="0" fontId="6" fillId="4" borderId="43" xfId="0" applyFont="1" applyFill="1" applyBorder="1" applyAlignment="1">
      <alignment horizontal="left" vertical="center" textRotation="90"/>
    </xf>
    <xf numFmtId="0" fontId="0" fillId="0" borderId="0" xfId="0" applyFill="1"/>
    <xf numFmtId="0" fontId="2" fillId="4" borderId="27" xfId="0" applyFont="1" applyFill="1" applyBorder="1" applyAlignment="1">
      <alignment horizontal="center"/>
    </xf>
  </cellXfs>
  <cellStyles count="3">
    <cellStyle name="Hivatkozás" xfId="1" builtinId="8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Z31NBK03M" TargetMode="External"/><Relationship Id="rId13" Type="http://schemas.openxmlformats.org/officeDocument/2006/relationships/hyperlink" Target="http://tantargy.uni-corvinus.hu/2IR32NBK01M" TargetMode="External"/><Relationship Id="rId18" Type="http://schemas.openxmlformats.org/officeDocument/2006/relationships/hyperlink" Target="http://tantargy.uni-corvinus.hu/2IR32NDK04M" TargetMode="External"/><Relationship Id="rId26" Type="http://schemas.openxmlformats.org/officeDocument/2006/relationships/hyperlink" Target="http://tantargy.uni-corvinus.hu/2IR32NDV03M" TargetMode="External"/><Relationship Id="rId3" Type="http://schemas.openxmlformats.org/officeDocument/2006/relationships/hyperlink" Target="http://tantargy.uni-corvinus.hu/4OP13NAK02M" TargetMode="External"/><Relationship Id="rId21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SZ31NBK02M" TargetMode="External"/><Relationship Id="rId12" Type="http://schemas.openxmlformats.org/officeDocument/2006/relationships/hyperlink" Target="http://tantargy.uni-corvinus.hu/2SZ31NBK04M" TargetMode="External"/><Relationship Id="rId17" Type="http://schemas.openxmlformats.org/officeDocument/2006/relationships/hyperlink" Target="http://tantargy.uni-corvinus.hu/2IR32NDK03M" TargetMode="External"/><Relationship Id="rId25" Type="http://schemas.openxmlformats.org/officeDocument/2006/relationships/hyperlink" Target="http://tantargy.uni-corvinus.hu/2IR32NDK08M" TargetMode="External"/><Relationship Id="rId2" Type="http://schemas.openxmlformats.org/officeDocument/2006/relationships/hyperlink" Target="http://tantargy.uni-corvinus.hu/4OP13NAK01M" TargetMode="External"/><Relationship Id="rId16" Type="http://schemas.openxmlformats.org/officeDocument/2006/relationships/hyperlink" Target="http://tantargy.uni-corvinus.hu/2IR32NDK02M" TargetMode="External"/><Relationship Id="rId20" Type="http://schemas.openxmlformats.org/officeDocument/2006/relationships/hyperlink" Target="http://tantargy.uni-corvinus.hu/2IR32NDK06M" TargetMode="External"/><Relationship Id="rId29" Type="http://schemas.openxmlformats.org/officeDocument/2006/relationships/hyperlink" Target="http://tantargy.uni-corvinus.hu/2IR32NDK09M" TargetMode="External"/><Relationship Id="rId1" Type="http://schemas.openxmlformats.org/officeDocument/2006/relationships/hyperlink" Target="http://tantargy.uni-corvinus.hu/2SZ31NAK01M" TargetMode="External"/><Relationship Id="rId6" Type="http://schemas.openxmlformats.org/officeDocument/2006/relationships/hyperlink" Target="http://tantargy.uni-corvinus.hu/2SZ31NBK01M" TargetMode="External"/><Relationship Id="rId11" Type="http://schemas.openxmlformats.org/officeDocument/2006/relationships/hyperlink" Target="http://tantargy.uni-corvinus.hu/2IR32NBV01M" TargetMode="External"/><Relationship Id="rId24" Type="http://schemas.openxmlformats.org/officeDocument/2006/relationships/hyperlink" Target="http://tantargy.uni-corvinus.hu/2IR32NDK07M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tantargy.uni-corvinus.hu/2PU51NAK03M" TargetMode="External"/><Relationship Id="rId15" Type="http://schemas.openxmlformats.org/officeDocument/2006/relationships/hyperlink" Target="http://tantargy.uni-corvinus.hu/2IR32NDK01M" TargetMode="External"/><Relationship Id="rId23" Type="http://schemas.openxmlformats.org/officeDocument/2006/relationships/hyperlink" Target="http://tantargy.uni-corvinus.hu/2EB34NCK01M" TargetMode="External"/><Relationship Id="rId28" Type="http://schemas.openxmlformats.org/officeDocument/2006/relationships/hyperlink" Target="http://tantargy.uni-corvinus.hu/2IR32NDV01M" TargetMode="External"/><Relationship Id="rId10" Type="http://schemas.openxmlformats.org/officeDocument/2006/relationships/hyperlink" Target="http://tantargy.uni-corvinus.hu/2VE81NBK02M" TargetMode="External"/><Relationship Id="rId19" Type="http://schemas.openxmlformats.org/officeDocument/2006/relationships/hyperlink" Target="http://tantargy.uni-corvinus.hu/2IR32NDK05M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tantargy.uni-corvinus.hu/2SP72NBK01M" TargetMode="External"/><Relationship Id="rId9" Type="http://schemas.openxmlformats.org/officeDocument/2006/relationships/hyperlink" Target="http://tantargy.uni-corvinus.hu/2VE81NBK01M" TargetMode="External"/><Relationship Id="rId14" Type="http://schemas.openxmlformats.org/officeDocument/2006/relationships/hyperlink" Target="http://tantargy.uni-corvinus.hu/2IR32NBV02M" TargetMode="External"/><Relationship Id="rId22" Type="http://schemas.openxmlformats.org/officeDocument/2006/relationships/hyperlink" Target="http://tantargy.uni-corvinus.hu/2EB34NDK02M" TargetMode="External"/><Relationship Id="rId27" Type="http://schemas.openxmlformats.org/officeDocument/2006/relationships/hyperlink" Target="http://tantargy.uni-corvinus.hu/2SZ31NDV01M" TargetMode="External"/><Relationship Id="rId30" Type="http://schemas.openxmlformats.org/officeDocument/2006/relationships/hyperlink" Target="http://tantargy.uni-corvinus.hu/2IR32NDK10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Z31NBK02M" TargetMode="External"/><Relationship Id="rId13" Type="http://schemas.openxmlformats.org/officeDocument/2006/relationships/hyperlink" Target="http://tantargy.uni-corvinus.hu/2IR32NBK01M" TargetMode="External"/><Relationship Id="rId18" Type="http://schemas.openxmlformats.org/officeDocument/2006/relationships/hyperlink" Target="http://tantargy.uni-corvinus.hu/2IR32NCK02M" TargetMode="External"/><Relationship Id="rId3" Type="http://schemas.openxmlformats.org/officeDocument/2006/relationships/hyperlink" Target="http://tantargy.uni-corvinus.hu/2IR32NDK10M" TargetMode="External"/><Relationship Id="rId21" Type="http://schemas.openxmlformats.org/officeDocument/2006/relationships/hyperlink" Target="http://tantargy.uni-corvinus.hu/2EB34NCK02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VE81NBK02M" TargetMode="External"/><Relationship Id="rId17" Type="http://schemas.openxmlformats.org/officeDocument/2006/relationships/hyperlink" Target="http://tantargy.uni-corvinus.hu/2IR32NDK04M" TargetMode="External"/><Relationship Id="rId2" Type="http://schemas.openxmlformats.org/officeDocument/2006/relationships/hyperlink" Target="http://tantargy.uni-corvinus.hu/2IR32NDK09M" TargetMode="External"/><Relationship Id="rId16" Type="http://schemas.openxmlformats.org/officeDocument/2006/relationships/hyperlink" Target="http://tantargy.uni-corvinus.hu/2IR32NDK02M" TargetMode="External"/><Relationship Id="rId20" Type="http://schemas.openxmlformats.org/officeDocument/2006/relationships/hyperlink" Target="http://tantargy.uni-corvinus.hu/2EB34NCK01M" TargetMode="External"/><Relationship Id="rId1" Type="http://schemas.openxmlformats.org/officeDocument/2006/relationships/hyperlink" Target="http://tantargy.uni-corvinus.hu/2SZ31NDV01M" TargetMode="External"/><Relationship Id="rId6" Type="http://schemas.openxmlformats.org/officeDocument/2006/relationships/hyperlink" Target="http://tantargy.uni-corvinus.hu/4OP13NAK02M" TargetMode="External"/><Relationship Id="rId11" Type="http://schemas.openxmlformats.org/officeDocument/2006/relationships/hyperlink" Target="http://tantargy.uni-corvinus.hu/2BE52NAK19M" TargetMode="External"/><Relationship Id="rId24" Type="http://schemas.openxmlformats.org/officeDocument/2006/relationships/hyperlink" Target="http://tantargy.uni-corvinus.hu/2EB34NDK01M" TargetMode="External"/><Relationship Id="rId5" Type="http://schemas.openxmlformats.org/officeDocument/2006/relationships/hyperlink" Target="http://tantargy.uni-corvinus.hu/2SZ31NAK01M" TargetMode="External"/><Relationship Id="rId15" Type="http://schemas.openxmlformats.org/officeDocument/2006/relationships/hyperlink" Target="http://tantargy.uni-corvinus.hu/2IR32NCK01M" TargetMode="External"/><Relationship Id="rId23" Type="http://schemas.openxmlformats.org/officeDocument/2006/relationships/hyperlink" Target="http://tantargy.uni-corvinus.hu/2EB34NCV01M" TargetMode="External"/><Relationship Id="rId10" Type="http://schemas.openxmlformats.org/officeDocument/2006/relationships/hyperlink" Target="http://tantargy.uni-corvinus.hu/2SZ31NBK05M" TargetMode="External"/><Relationship Id="rId19" Type="http://schemas.openxmlformats.org/officeDocument/2006/relationships/hyperlink" Target="http://tantargy.uni-corvinus.hu/2IR32NDV01M" TargetMode="External"/><Relationship Id="rId4" Type="http://schemas.openxmlformats.org/officeDocument/2006/relationships/hyperlink" Target="http://tantargy.uni-corvinus.hu/2IR32NDV02M" TargetMode="External"/><Relationship Id="rId9" Type="http://schemas.openxmlformats.org/officeDocument/2006/relationships/hyperlink" Target="http://tantargy.uni-corvinus.hu/2EB34NAK01M" TargetMode="External"/><Relationship Id="rId14" Type="http://schemas.openxmlformats.org/officeDocument/2006/relationships/hyperlink" Target="http://tantargy.uni-corvinus.hu/2IR32NBV01M" TargetMode="External"/><Relationship Id="rId22" Type="http://schemas.openxmlformats.org/officeDocument/2006/relationships/hyperlink" Target="http://tantargy.uni-corvinus.hu/2EB34ND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opLeftCell="A55" zoomScaleNormal="100" workbookViewId="0">
      <selection sqref="A1:O1"/>
    </sheetView>
  </sheetViews>
  <sheetFormatPr defaultColWidth="11.42578125" defaultRowHeight="12.75" x14ac:dyDescent="0.2"/>
  <cols>
    <col min="1" max="1" width="14.28515625" style="3" customWidth="1"/>
    <col min="2" max="2" width="46.7109375" style="2" customWidth="1"/>
    <col min="3" max="3" width="6.7109375" style="7" customWidth="1"/>
    <col min="4" max="4" width="4.42578125" style="7" customWidth="1"/>
    <col min="5" max="12" width="3" style="7" bestFit="1" customWidth="1"/>
    <col min="13" max="13" width="6.42578125" style="7" customWidth="1"/>
    <col min="14" max="14" width="16.28515625" style="2" bestFit="1" customWidth="1"/>
    <col min="15" max="15" width="28.28515625" style="3" bestFit="1" customWidth="1"/>
    <col min="16" max="16" width="35.42578125" style="3" bestFit="1" customWidth="1"/>
    <col min="17" max="16384" width="11.42578125" style="3"/>
  </cols>
  <sheetData>
    <row r="1" spans="1:16" s="10" customFormat="1" ht="19.5" customHeight="1" thickBot="1" x14ac:dyDescent="0.25">
      <c r="A1" s="283" t="s">
        <v>158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</row>
    <row r="2" spans="1:16" s="1" customFormat="1" ht="15.75" customHeight="1" x14ac:dyDescent="0.2">
      <c r="A2" s="300" t="s">
        <v>1</v>
      </c>
      <c r="B2" s="295" t="s">
        <v>0</v>
      </c>
      <c r="C2" s="295" t="s">
        <v>2</v>
      </c>
      <c r="D2" s="288" t="s">
        <v>87</v>
      </c>
      <c r="E2" s="290" t="s">
        <v>5</v>
      </c>
      <c r="F2" s="291"/>
      <c r="G2" s="291"/>
      <c r="H2" s="292"/>
      <c r="I2" s="290" t="s">
        <v>5</v>
      </c>
      <c r="J2" s="291"/>
      <c r="K2" s="291"/>
      <c r="L2" s="292"/>
      <c r="M2" s="293" t="s">
        <v>3</v>
      </c>
      <c r="N2" s="295" t="s">
        <v>4</v>
      </c>
      <c r="O2" s="286" t="s">
        <v>6</v>
      </c>
    </row>
    <row r="3" spans="1:16" s="1" customFormat="1" ht="11.25" x14ac:dyDescent="0.2">
      <c r="A3" s="301"/>
      <c r="B3" s="296"/>
      <c r="C3" s="296"/>
      <c r="D3" s="289"/>
      <c r="E3" s="297">
        <v>1</v>
      </c>
      <c r="F3" s="298"/>
      <c r="G3" s="298">
        <v>2</v>
      </c>
      <c r="H3" s="299"/>
      <c r="I3" s="297">
        <v>3</v>
      </c>
      <c r="J3" s="298"/>
      <c r="K3" s="298">
        <v>4</v>
      </c>
      <c r="L3" s="299"/>
      <c r="M3" s="294"/>
      <c r="N3" s="296"/>
      <c r="O3" s="287"/>
    </row>
    <row r="4" spans="1:16" s="1" customFormat="1" ht="11.25" x14ac:dyDescent="0.2">
      <c r="A4" s="301"/>
      <c r="B4" s="296"/>
      <c r="C4" s="296"/>
      <c r="D4" s="289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94"/>
      <c r="N4" s="296"/>
      <c r="O4" s="287"/>
    </row>
    <row r="5" spans="1:16" x14ac:dyDescent="0.2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6" x14ac:dyDescent="0.2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6" x14ac:dyDescent="0.2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6" x14ac:dyDescent="0.2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6" x14ac:dyDescent="0.2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6" x14ac:dyDescent="0.2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6" x14ac:dyDescent="0.2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6" x14ac:dyDescent="0.2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6" x14ac:dyDescent="0.2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x14ac:dyDescent="0.2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6" x14ac:dyDescent="0.2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6" x14ac:dyDescent="0.2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6" x14ac:dyDescent="0.2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6" x14ac:dyDescent="0.2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6" x14ac:dyDescent="0.2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6" x14ac:dyDescent="0.2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x14ac:dyDescent="0.2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6" x14ac:dyDescent="0.2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6" x14ac:dyDescent="0.2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x14ac:dyDescent="0.2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6" s="89" customFormat="1" ht="25.5" x14ac:dyDescent="0.2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6" x14ac:dyDescent="0.2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6" x14ac:dyDescent="0.2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6" x14ac:dyDescent="0.2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6" x14ac:dyDescent="0.2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6" x14ac:dyDescent="0.2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6" s="4" customFormat="1" x14ac:dyDescent="0.2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6" x14ac:dyDescent="0.2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6" x14ac:dyDescent="0.2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x14ac:dyDescent="0.2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6" x14ac:dyDescent="0.2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6" x14ac:dyDescent="0.2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6" x14ac:dyDescent="0.2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6" x14ac:dyDescent="0.2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6" ht="25.5" x14ac:dyDescent="0.2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6" x14ac:dyDescent="0.2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x14ac:dyDescent="0.2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x14ac:dyDescent="0.2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6" x14ac:dyDescent="0.2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x14ac:dyDescent="0.2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 x14ac:dyDescent="0.2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6" ht="13.5" customHeight="1" x14ac:dyDescent="0.2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x14ac:dyDescent="0.2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6" x14ac:dyDescent="0.2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6" x14ac:dyDescent="0.2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6" x14ac:dyDescent="0.2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6" x14ac:dyDescent="0.2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6" x14ac:dyDescent="0.2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6" x14ac:dyDescent="0.2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6" x14ac:dyDescent="0.2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6" x14ac:dyDescent="0.2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6" x14ac:dyDescent="0.2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6" ht="13.5" thickBot="1" x14ac:dyDescent="0.25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1:16" x14ac:dyDescent="0.2">
      <c r="B58" s="3"/>
      <c r="M58" s="7">
        <f>M10+M22+M26+M35+M38+M46+M51+M36+M37</f>
        <v>123</v>
      </c>
      <c r="P58" s="3" t="e">
        <f>P14+P21+P34+P45+P42</f>
        <v>#VALUE!</v>
      </c>
    </row>
    <row r="59" spans="1:16" x14ac:dyDescent="0.2">
      <c r="A59" s="4" t="s">
        <v>106</v>
      </c>
      <c r="I59" s="3"/>
      <c r="J59" s="3"/>
      <c r="K59" s="3"/>
      <c r="L59" s="3"/>
      <c r="M59" s="3"/>
      <c r="N59" s="3"/>
    </row>
    <row r="60" spans="1:16" x14ac:dyDescent="0.2">
      <c r="A60" s="3" t="s">
        <v>107</v>
      </c>
      <c r="I60" s="3"/>
      <c r="J60" s="3"/>
      <c r="K60" s="3"/>
      <c r="L60" s="3"/>
      <c r="M60" s="3"/>
      <c r="N60" s="3"/>
    </row>
    <row r="61" spans="1:16" x14ac:dyDescent="0.2">
      <c r="A61" s="3" t="s">
        <v>40</v>
      </c>
      <c r="I61" s="3"/>
      <c r="J61" s="3"/>
      <c r="K61" s="3"/>
      <c r="L61" s="3"/>
      <c r="M61" s="3"/>
      <c r="N61" s="3"/>
    </row>
    <row r="62" spans="1:16" x14ac:dyDescent="0.2">
      <c r="A62" s="3" t="s">
        <v>108</v>
      </c>
      <c r="I62" s="3"/>
      <c r="J62" s="3"/>
      <c r="K62" s="3"/>
      <c r="L62" s="3"/>
      <c r="M62" s="3"/>
      <c r="N62" s="3"/>
    </row>
    <row r="63" spans="1:16" x14ac:dyDescent="0.2">
      <c r="I63" s="3"/>
      <c r="J63" s="3"/>
      <c r="K63" s="3"/>
      <c r="L63" s="3"/>
      <c r="M63" s="3"/>
      <c r="N63" s="3"/>
    </row>
    <row r="64" spans="1:16" s="4" customFormat="1" x14ac:dyDescent="0.2">
      <c r="A64" s="4" t="s">
        <v>109</v>
      </c>
      <c r="B64" s="5"/>
      <c r="C64" s="6"/>
      <c r="D64" s="6"/>
      <c r="E64" s="6"/>
      <c r="F64" s="6"/>
      <c r="G64" s="6"/>
      <c r="H64" s="6"/>
    </row>
    <row r="65" spans="1:14" x14ac:dyDescent="0.2">
      <c r="A65" s="3" t="s">
        <v>110</v>
      </c>
      <c r="I65" s="3"/>
      <c r="J65" s="3"/>
      <c r="K65" s="3"/>
      <c r="L65" s="3"/>
      <c r="M65" s="3"/>
      <c r="N65" s="3"/>
    </row>
    <row r="66" spans="1:14" x14ac:dyDescent="0.2">
      <c r="A66" s="3" t="s">
        <v>111</v>
      </c>
      <c r="I66" s="3"/>
      <c r="J66" s="3"/>
      <c r="K66" s="3"/>
      <c r="L66" s="3"/>
      <c r="M66" s="3"/>
      <c r="N66" s="3"/>
    </row>
    <row r="67" spans="1:14" x14ac:dyDescent="0.2">
      <c r="I67" s="3"/>
      <c r="J67" s="3"/>
      <c r="K67" s="3"/>
      <c r="L67" s="3"/>
      <c r="M67" s="3"/>
      <c r="N67" s="3"/>
    </row>
    <row r="68" spans="1:14" x14ac:dyDescent="0.2">
      <c r="A68" s="3" t="s">
        <v>112</v>
      </c>
      <c r="I68" s="3"/>
      <c r="J68" s="3"/>
      <c r="K68" s="3"/>
      <c r="L68" s="3"/>
      <c r="M68" s="3"/>
      <c r="N68" s="3"/>
    </row>
    <row r="69" spans="1:14" x14ac:dyDescent="0.2">
      <c r="A69" s="3" t="s">
        <v>113</v>
      </c>
      <c r="I69" s="3"/>
      <c r="J69" s="3"/>
      <c r="K69" s="3"/>
      <c r="L69" s="3"/>
      <c r="M69" s="3"/>
      <c r="N69" s="3"/>
    </row>
    <row r="70" spans="1:14" x14ac:dyDescent="0.2">
      <c r="A70" s="25" t="s">
        <v>114</v>
      </c>
      <c r="I70" s="3"/>
      <c r="J70" s="3"/>
      <c r="K70" s="3"/>
      <c r="L70" s="3"/>
      <c r="M70" s="3"/>
      <c r="N70" s="3"/>
    </row>
    <row r="71" spans="1:14" x14ac:dyDescent="0.2">
      <c r="A71" s="25" t="s">
        <v>115</v>
      </c>
      <c r="I71" s="3"/>
      <c r="J71" s="3"/>
      <c r="K71" s="3"/>
      <c r="L71" s="3"/>
      <c r="M71" s="3"/>
      <c r="N71" s="3"/>
    </row>
    <row r="72" spans="1:14" x14ac:dyDescent="0.2">
      <c r="A72" s="25" t="s">
        <v>116</v>
      </c>
      <c r="I72" s="3"/>
      <c r="J72" s="3"/>
      <c r="K72" s="3"/>
      <c r="L72" s="3"/>
      <c r="M72" s="3"/>
      <c r="N72" s="3"/>
    </row>
    <row r="73" spans="1:14" x14ac:dyDescent="0.2">
      <c r="A73" s="25" t="s">
        <v>117</v>
      </c>
      <c r="I73" s="3"/>
      <c r="J73" s="3"/>
      <c r="K73" s="3"/>
      <c r="L73" s="3"/>
      <c r="M73" s="3"/>
      <c r="N73" s="3"/>
    </row>
    <row r="74" spans="1:14" x14ac:dyDescent="0.2">
      <c r="A74" s="25"/>
      <c r="I74" s="3"/>
      <c r="J74" s="3"/>
      <c r="K74" s="3"/>
      <c r="L74" s="3"/>
      <c r="M74" s="3"/>
      <c r="N74" s="3"/>
    </row>
    <row r="75" spans="1:14" s="4" customFormat="1" x14ac:dyDescent="0.2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x14ac:dyDescent="0.2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1:14" s="4" customFormat="1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x14ac:dyDescent="0.2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x14ac:dyDescent="0.2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x14ac:dyDescent="0.2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x14ac:dyDescent="0.2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x14ac:dyDescent="0.2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x14ac:dyDescent="0.2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14" s="4" customFormat="1" x14ac:dyDescent="0.2">
      <c r="A84" s="26" t="s">
        <v>121</v>
      </c>
      <c r="B84" s="34"/>
      <c r="C84" s="36"/>
      <c r="D84" s="30"/>
      <c r="E84" s="29"/>
      <c r="F84" s="35"/>
      <c r="G84" s="35"/>
      <c r="H84" s="6"/>
    </row>
    <row r="85" spans="1:14" x14ac:dyDescent="0.2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phoneticPr fontId="0" type="noConversion"/>
  <hyperlinks>
    <hyperlink ref="B7" r:id="rId1"/>
    <hyperlink ref="B8" r:id="rId2"/>
    <hyperlink ref="B9" r:id="rId3"/>
    <hyperlink ref="B24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9" r:id="rId15"/>
    <hyperlink ref="B30" r:id="rId16"/>
    <hyperlink ref="B31" r:id="rId17"/>
    <hyperlink ref="B32" r:id="rId18"/>
    <hyperlink ref="B33" r:id="rId19"/>
    <hyperlink ref="B34" r:id="rId20"/>
    <hyperlink ref="B40" r:id="rId21"/>
    <hyperlink ref="B41" r:id="rId22"/>
    <hyperlink ref="B43" r:id="rId23"/>
    <hyperlink ref="B44" r:id="rId24"/>
    <hyperlink ref="B45" r:id="rId25"/>
    <hyperlink ref="B47" r:id="rId26"/>
    <hyperlink ref="B52" r:id="rId27"/>
    <hyperlink ref="B42" r:id="rId28"/>
    <hyperlink ref="B36" r:id="rId29"/>
    <hyperlink ref="B37" r:id="rId30"/>
  </hyperlinks>
  <pageMargins left="0.19685039370078741" right="0.19685039370078741" top="0.19685039370078741" bottom="0.19685039370078741" header="0.19685039370078741" footer="0.19685039370078741"/>
  <pageSetup paperSize="9" scale="80" orientation="landscape" horizontalDpi="300" verticalDpi="300"/>
  <headerFooter alignWithMargins="0"/>
  <rowBreaks count="1" manualBreakCount="1">
    <brk id="37" max="15" man="1"/>
  </rowBreaks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workbookViewId="0">
      <selection activeCell="G28" sqref="G28"/>
    </sheetView>
  </sheetViews>
  <sheetFormatPr defaultColWidth="11.42578125" defaultRowHeight="12.75" x14ac:dyDescent="0.2"/>
  <cols>
    <col min="1" max="1" width="14.28515625" style="3" customWidth="1"/>
    <col min="2" max="2" width="46.7109375" style="2" customWidth="1"/>
    <col min="3" max="4" width="5.7109375" style="7" customWidth="1"/>
    <col min="5" max="6" width="3" style="7" bestFit="1" customWidth="1"/>
    <col min="7" max="16" width="3" style="7" customWidth="1"/>
    <col min="17" max="17" width="5.7109375" style="7" customWidth="1"/>
    <col min="18" max="18" width="18.5703125" style="2" customWidth="1"/>
    <col min="19" max="19" width="28.28515625" style="3" bestFit="1" customWidth="1"/>
    <col min="20" max="20" width="14.140625" style="3" customWidth="1"/>
    <col min="21" max="21" width="22.42578125" style="3" customWidth="1"/>
    <col min="22" max="22" width="10.28515625" style="3" customWidth="1"/>
    <col min="23" max="23" width="16.42578125" style="3" customWidth="1"/>
    <col min="24" max="24" width="11.42578125" style="3" customWidth="1"/>
    <col min="25" max="26" width="13" style="3" customWidth="1"/>
    <col min="27" max="16384" width="11.42578125" style="3"/>
  </cols>
  <sheetData>
    <row r="1" spans="1:26" s="10" customFormat="1" ht="19.5" customHeight="1" thickBot="1" x14ac:dyDescent="0.25">
      <c r="A1" s="334" t="s">
        <v>255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6"/>
      <c r="R1" s="335"/>
      <c r="S1" s="337"/>
    </row>
    <row r="2" spans="1:26" s="1" customFormat="1" ht="15.75" customHeight="1" thickBot="1" x14ac:dyDescent="0.25">
      <c r="A2" s="300" t="s">
        <v>1</v>
      </c>
      <c r="B2" s="295" t="s">
        <v>0</v>
      </c>
      <c r="C2" s="340" t="s">
        <v>2</v>
      </c>
      <c r="D2" s="343" t="s">
        <v>162</v>
      </c>
      <c r="E2" s="327" t="s">
        <v>163</v>
      </c>
      <c r="F2" s="328"/>
      <c r="G2" s="328"/>
      <c r="H2" s="328"/>
      <c r="I2" s="328"/>
      <c r="J2" s="329"/>
      <c r="K2" s="327" t="s">
        <v>164</v>
      </c>
      <c r="L2" s="328"/>
      <c r="M2" s="328"/>
      <c r="N2" s="328"/>
      <c r="O2" s="328"/>
      <c r="P2" s="329"/>
      <c r="Q2" s="346" t="s">
        <v>165</v>
      </c>
      <c r="R2" s="314" t="s">
        <v>4</v>
      </c>
      <c r="S2" s="286" t="s">
        <v>6</v>
      </c>
      <c r="T2" s="317" t="s">
        <v>206</v>
      </c>
      <c r="U2" s="318"/>
      <c r="V2" s="317" t="s">
        <v>177</v>
      </c>
      <c r="W2" s="330"/>
      <c r="X2" s="318"/>
      <c r="Y2" s="317" t="s">
        <v>249</v>
      </c>
      <c r="Z2" s="318"/>
    </row>
    <row r="3" spans="1:26" s="1" customFormat="1" ht="26.25" customHeight="1" x14ac:dyDescent="0.2">
      <c r="A3" s="301"/>
      <c r="B3" s="296"/>
      <c r="C3" s="341"/>
      <c r="D3" s="344"/>
      <c r="E3" s="308">
        <v>1</v>
      </c>
      <c r="F3" s="309"/>
      <c r="G3" s="310" t="s">
        <v>3</v>
      </c>
      <c r="H3" s="309">
        <v>2</v>
      </c>
      <c r="I3" s="309"/>
      <c r="J3" s="312" t="s">
        <v>3</v>
      </c>
      <c r="K3" s="308">
        <v>3</v>
      </c>
      <c r="L3" s="309"/>
      <c r="M3" s="310" t="s">
        <v>3</v>
      </c>
      <c r="N3" s="309">
        <v>4</v>
      </c>
      <c r="O3" s="309"/>
      <c r="P3" s="312" t="s">
        <v>3</v>
      </c>
      <c r="Q3" s="347"/>
      <c r="R3" s="315"/>
      <c r="S3" s="287"/>
      <c r="T3" s="319"/>
      <c r="U3" s="320"/>
      <c r="V3" s="319"/>
      <c r="W3" s="331"/>
      <c r="X3" s="320"/>
      <c r="Y3" s="319"/>
      <c r="Z3" s="320"/>
    </row>
    <row r="4" spans="1:26" s="1" customFormat="1" ht="13.5" thickBot="1" x14ac:dyDescent="0.25">
      <c r="A4" s="338"/>
      <c r="B4" s="339"/>
      <c r="C4" s="342"/>
      <c r="D4" s="345"/>
      <c r="E4" s="141" t="s">
        <v>8</v>
      </c>
      <c r="F4" s="142" t="s">
        <v>9</v>
      </c>
      <c r="G4" s="311"/>
      <c r="H4" s="142" t="s">
        <v>8</v>
      </c>
      <c r="I4" s="142" t="s">
        <v>9</v>
      </c>
      <c r="J4" s="313"/>
      <c r="K4" s="141" t="s">
        <v>8</v>
      </c>
      <c r="L4" s="142" t="s">
        <v>9</v>
      </c>
      <c r="M4" s="311"/>
      <c r="N4" s="142" t="s">
        <v>8</v>
      </c>
      <c r="O4" s="142" t="s">
        <v>9</v>
      </c>
      <c r="P4" s="313"/>
      <c r="Q4" s="348"/>
      <c r="R4" s="316"/>
      <c r="S4" s="333"/>
      <c r="T4" s="321"/>
      <c r="U4" s="322"/>
      <c r="V4" s="321"/>
      <c r="W4" s="332"/>
      <c r="X4" s="322"/>
      <c r="Y4" s="321"/>
      <c r="Z4" s="322"/>
    </row>
    <row r="5" spans="1:26" ht="90" thickBot="1" x14ac:dyDescent="0.25">
      <c r="A5" s="224"/>
      <c r="B5" s="225" t="s">
        <v>123</v>
      </c>
      <c r="C5" s="226"/>
      <c r="D5" s="227"/>
      <c r="E5" s="228"/>
      <c r="F5" s="226"/>
      <c r="G5" s="229">
        <v>31</v>
      </c>
      <c r="H5" s="226"/>
      <c r="I5" s="226"/>
      <c r="J5" s="230">
        <v>29</v>
      </c>
      <c r="K5" s="228"/>
      <c r="L5" s="226"/>
      <c r="M5" s="226">
        <v>29</v>
      </c>
      <c r="N5" s="226"/>
      <c r="O5" s="227"/>
      <c r="P5" s="231">
        <v>31</v>
      </c>
      <c r="Q5" s="232">
        <f>Q6+Q9</f>
        <v>50</v>
      </c>
      <c r="R5" s="233"/>
      <c r="S5" s="234"/>
      <c r="T5" s="187" t="s">
        <v>207</v>
      </c>
      <c r="U5" s="188" t="s">
        <v>208</v>
      </c>
      <c r="V5" s="189" t="s">
        <v>212</v>
      </c>
      <c r="W5" s="190" t="s">
        <v>209</v>
      </c>
      <c r="X5" s="191" t="s">
        <v>210</v>
      </c>
      <c r="Y5" s="189" t="s">
        <v>250</v>
      </c>
      <c r="Z5" s="191" t="s">
        <v>211</v>
      </c>
    </row>
    <row r="6" spans="1:26" x14ac:dyDescent="0.2">
      <c r="A6" s="97"/>
      <c r="B6" s="103" t="s">
        <v>14</v>
      </c>
      <c r="C6" s="98"/>
      <c r="D6" s="99"/>
      <c r="E6" s="100"/>
      <c r="F6" s="98"/>
      <c r="G6" s="147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48">
        <f>SUM(E6:P6)</f>
        <v>10</v>
      </c>
      <c r="R6" s="138"/>
      <c r="S6" s="102"/>
      <c r="T6" s="192"/>
      <c r="U6" s="193"/>
      <c r="V6" s="192"/>
      <c r="W6" s="194"/>
      <c r="X6" s="193"/>
      <c r="Y6" s="192"/>
      <c r="Z6" s="193"/>
    </row>
    <row r="7" spans="1:26" x14ac:dyDescent="0.2">
      <c r="A7" s="22" t="s">
        <v>71</v>
      </c>
      <c r="B7" s="249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7"/>
      <c r="P7" s="96"/>
      <c r="Q7" s="117">
        <v>5</v>
      </c>
      <c r="R7" s="118" t="s">
        <v>15</v>
      </c>
      <c r="S7" s="349" t="s">
        <v>256</v>
      </c>
      <c r="T7" s="195"/>
      <c r="U7" s="196"/>
      <c r="V7" s="195"/>
      <c r="W7" s="197"/>
      <c r="X7" s="196"/>
      <c r="Y7" s="195"/>
      <c r="Z7" s="196"/>
    </row>
    <row r="8" spans="1:26" x14ac:dyDescent="0.2">
      <c r="A8" s="22" t="s">
        <v>73</v>
      </c>
      <c r="B8" s="249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7"/>
      <c r="P8" s="96"/>
      <c r="Q8" s="117">
        <v>5</v>
      </c>
      <c r="R8" s="349" t="s">
        <v>257</v>
      </c>
      <c r="S8" s="23" t="s">
        <v>41</v>
      </c>
      <c r="T8" s="195"/>
      <c r="U8" s="196"/>
      <c r="V8" s="195"/>
      <c r="W8" s="197"/>
      <c r="X8" s="196"/>
      <c r="Y8" s="195"/>
      <c r="Z8" s="196"/>
    </row>
    <row r="9" spans="1:26" x14ac:dyDescent="0.2">
      <c r="A9" s="97"/>
      <c r="B9" s="103" t="s">
        <v>13</v>
      </c>
      <c r="C9" s="98"/>
      <c r="D9" s="99"/>
      <c r="E9" s="100"/>
      <c r="F9" s="98"/>
      <c r="G9" s="147">
        <f>SUM(G10:G16)</f>
        <v>15</v>
      </c>
      <c r="H9" s="98"/>
      <c r="I9" s="98"/>
      <c r="J9" s="149">
        <f>SUM(J10:J16)</f>
        <v>20</v>
      </c>
      <c r="K9" s="97"/>
      <c r="L9" s="150"/>
      <c r="M9" s="147">
        <f>SUM(M10:M17)</f>
        <v>5</v>
      </c>
      <c r="N9" s="150"/>
      <c r="O9" s="151"/>
      <c r="P9" s="102"/>
      <c r="Q9" s="148">
        <f>SUM(E9:P9)</f>
        <v>40</v>
      </c>
      <c r="R9" s="138"/>
      <c r="S9" s="102"/>
      <c r="T9" s="195"/>
      <c r="U9" s="196"/>
      <c r="V9" s="195"/>
      <c r="W9" s="197"/>
      <c r="X9" s="196"/>
      <c r="Y9" s="195"/>
      <c r="Z9" s="196"/>
    </row>
    <row r="10" spans="1:26" x14ac:dyDescent="0.2">
      <c r="A10" s="14" t="s">
        <v>126</v>
      </c>
      <c r="B10" s="249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7"/>
      <c r="P10" s="96"/>
      <c r="Q10" s="117">
        <v>5</v>
      </c>
      <c r="R10" s="221" t="s">
        <v>216</v>
      </c>
      <c r="S10" s="23" t="s">
        <v>125</v>
      </c>
      <c r="T10" s="195"/>
      <c r="U10" s="196"/>
      <c r="V10" s="195"/>
      <c r="W10" s="197"/>
      <c r="X10" s="196"/>
      <c r="Y10" s="195"/>
      <c r="Z10" s="196"/>
    </row>
    <row r="11" spans="1:26" ht="15.75" x14ac:dyDescent="0.25">
      <c r="A11" s="14" t="s">
        <v>76</v>
      </c>
      <c r="B11" s="250" t="s">
        <v>55</v>
      </c>
      <c r="C11" s="12" t="s">
        <v>7</v>
      </c>
      <c r="D11" s="269" t="s">
        <v>124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7"/>
      <c r="P11" s="96"/>
      <c r="Q11" s="117">
        <v>5</v>
      </c>
      <c r="R11" s="118" t="s">
        <v>56</v>
      </c>
      <c r="S11" s="23" t="s">
        <v>46</v>
      </c>
      <c r="T11" s="195"/>
      <c r="U11" s="196"/>
      <c r="V11" s="195"/>
      <c r="W11" s="197"/>
      <c r="X11" s="196"/>
      <c r="Y11" s="195"/>
      <c r="Z11" s="198"/>
    </row>
    <row r="12" spans="1:26" ht="25.5" x14ac:dyDescent="0.2">
      <c r="A12" s="22" t="s">
        <v>167</v>
      </c>
      <c r="B12" s="249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7"/>
      <c r="P12" s="96"/>
      <c r="Q12" s="117">
        <v>5</v>
      </c>
      <c r="R12" s="118" t="s">
        <v>153</v>
      </c>
      <c r="S12" s="23" t="s">
        <v>213</v>
      </c>
      <c r="T12" s="195"/>
      <c r="U12" s="196"/>
      <c r="V12" s="195"/>
      <c r="W12" s="197"/>
      <c r="X12" s="196"/>
      <c r="Y12" s="195"/>
      <c r="Z12" s="196"/>
    </row>
    <row r="13" spans="1:26" ht="15.75" x14ac:dyDescent="0.25">
      <c r="A13" s="22" t="s">
        <v>232</v>
      </c>
      <c r="B13" s="250" t="s">
        <v>222</v>
      </c>
      <c r="C13" s="12" t="s">
        <v>7</v>
      </c>
      <c r="D13" s="16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7"/>
      <c r="P13" s="96"/>
      <c r="Q13" s="117">
        <v>5</v>
      </c>
      <c r="R13" s="118" t="s">
        <v>58</v>
      </c>
      <c r="S13" s="23" t="s">
        <v>46</v>
      </c>
      <c r="T13" s="195"/>
      <c r="U13" s="196"/>
      <c r="V13" s="195"/>
      <c r="W13" s="197"/>
      <c r="X13" s="196"/>
      <c r="Y13" s="195"/>
      <c r="Z13" s="198"/>
    </row>
    <row r="14" spans="1:26" x14ac:dyDescent="0.2">
      <c r="A14" s="22" t="s">
        <v>231</v>
      </c>
      <c r="B14" s="250" t="s">
        <v>223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7"/>
      <c r="P14" s="96"/>
      <c r="Q14" s="117">
        <v>5</v>
      </c>
      <c r="R14" s="251" t="s">
        <v>239</v>
      </c>
      <c r="S14" s="23" t="s">
        <v>229</v>
      </c>
      <c r="T14" s="195"/>
      <c r="U14" s="196"/>
      <c r="V14" s="195"/>
      <c r="W14" s="197"/>
      <c r="X14" s="196"/>
      <c r="Y14" s="195"/>
      <c r="Z14" s="196"/>
    </row>
    <row r="15" spans="1:26" x14ac:dyDescent="0.2">
      <c r="A15" s="22" t="s">
        <v>79</v>
      </c>
      <c r="B15" s="249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7"/>
      <c r="P15" s="96"/>
      <c r="Q15" s="117">
        <v>5</v>
      </c>
      <c r="R15" s="251" t="s">
        <v>248</v>
      </c>
      <c r="S15" s="23" t="s">
        <v>42</v>
      </c>
      <c r="T15" s="195"/>
      <c r="U15" s="196"/>
      <c r="V15" s="195"/>
      <c r="W15" s="197"/>
      <c r="X15" s="196"/>
      <c r="Y15" s="195"/>
      <c r="Z15" s="196"/>
    </row>
    <row r="16" spans="1:26" x14ac:dyDescent="0.2">
      <c r="A16" s="243" t="s">
        <v>237</v>
      </c>
      <c r="B16" s="249" t="s">
        <v>221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7"/>
      <c r="P16" s="96"/>
      <c r="Q16" s="117">
        <v>5</v>
      </c>
      <c r="R16" s="118" t="s">
        <v>62</v>
      </c>
      <c r="S16" s="23" t="s">
        <v>44</v>
      </c>
      <c r="T16" s="195"/>
      <c r="U16" s="196"/>
      <c r="V16" s="195"/>
      <c r="W16" s="197"/>
      <c r="X16" s="196"/>
      <c r="Y16" s="195"/>
      <c r="Z16" s="196"/>
    </row>
    <row r="17" spans="1:26" ht="13.5" thickBot="1" x14ac:dyDescent="0.25">
      <c r="A17" s="22" t="s">
        <v>80</v>
      </c>
      <c r="B17" s="249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0">
        <v>2</v>
      </c>
      <c r="L17" s="12">
        <v>2</v>
      </c>
      <c r="M17" s="93">
        <v>5</v>
      </c>
      <c r="N17" s="14"/>
      <c r="O17" s="127"/>
      <c r="P17" s="96"/>
      <c r="Q17" s="117">
        <v>5</v>
      </c>
      <c r="R17" s="280" t="s">
        <v>22</v>
      </c>
      <c r="S17" s="281" t="s">
        <v>44</v>
      </c>
      <c r="T17" s="199"/>
      <c r="U17" s="200"/>
      <c r="V17" s="199"/>
      <c r="W17" s="201"/>
      <c r="X17" s="200"/>
      <c r="Y17" s="199"/>
      <c r="Z17" s="200"/>
    </row>
    <row r="18" spans="1:26" ht="9" customHeight="1" thickBot="1" x14ac:dyDescent="0.3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6"/>
      <c r="T18" s="195"/>
      <c r="U18" s="196"/>
      <c r="V18" s="202"/>
      <c r="W18" s="197"/>
      <c r="X18" s="196"/>
      <c r="Y18" s="195"/>
      <c r="Z18" s="196"/>
    </row>
    <row r="19" spans="1:26" ht="16.5" customHeight="1" x14ac:dyDescent="0.25">
      <c r="A19" s="128"/>
      <c r="B19" s="134" t="s">
        <v>254</v>
      </c>
      <c r="C19" s="129"/>
      <c r="D19" s="130"/>
      <c r="E19" s="131"/>
      <c r="F19" s="129"/>
      <c r="G19" s="129"/>
      <c r="H19" s="129"/>
      <c r="I19" s="129"/>
      <c r="J19" s="132"/>
      <c r="K19" s="135"/>
      <c r="L19" s="129"/>
      <c r="M19" s="129"/>
      <c r="N19" s="129"/>
      <c r="O19" s="130"/>
      <c r="P19" s="130"/>
      <c r="Q19" s="139">
        <f>Q20+Q25</f>
        <v>33</v>
      </c>
      <c r="R19" s="137"/>
      <c r="S19" s="133"/>
      <c r="T19" s="195"/>
      <c r="U19" s="196"/>
      <c r="V19" s="202"/>
      <c r="W19" s="197"/>
      <c r="X19" s="196"/>
      <c r="Y19" s="195"/>
      <c r="Z19" s="196"/>
    </row>
    <row r="20" spans="1:26" s="209" customFormat="1" ht="15.75" x14ac:dyDescent="0.25">
      <c r="A20" s="210"/>
      <c r="B20" s="223" t="s">
        <v>217</v>
      </c>
      <c r="C20" s="211"/>
      <c r="D20" s="212"/>
      <c r="E20" s="213"/>
      <c r="F20" s="211"/>
      <c r="G20" s="211"/>
      <c r="H20" s="211"/>
      <c r="I20" s="211"/>
      <c r="J20" s="214"/>
      <c r="K20" s="215"/>
      <c r="L20" s="211"/>
      <c r="M20" s="211"/>
      <c r="N20" s="211"/>
      <c r="O20" s="212"/>
      <c r="P20" s="212"/>
      <c r="Q20" s="158">
        <f>SUM(Q21:Q24)</f>
        <v>17</v>
      </c>
      <c r="R20" s="216"/>
      <c r="S20" s="217"/>
      <c r="T20" s="218"/>
      <c r="U20" s="208"/>
      <c r="V20" s="219"/>
      <c r="W20" s="220"/>
      <c r="X20" s="208"/>
      <c r="Y20" s="218"/>
      <c r="Z20" s="208"/>
    </row>
    <row r="21" spans="1:26" ht="15.75" x14ac:dyDescent="0.2">
      <c r="A21" s="22" t="s">
        <v>233</v>
      </c>
      <c r="B21" s="250" t="s">
        <v>228</v>
      </c>
      <c r="C21" s="12" t="s">
        <v>7</v>
      </c>
      <c r="D21" s="222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280" t="s">
        <v>25</v>
      </c>
      <c r="S21" s="281" t="s">
        <v>44</v>
      </c>
      <c r="T21" s="203"/>
      <c r="U21" s="204"/>
      <c r="V21" s="205" t="s">
        <v>214</v>
      </c>
      <c r="W21" s="220"/>
      <c r="X21" s="204" t="s">
        <v>215</v>
      </c>
      <c r="Y21" s="203"/>
      <c r="Z21" s="204"/>
    </row>
    <row r="22" spans="1:26" ht="15.75" x14ac:dyDescent="0.2">
      <c r="A22" s="22" t="s">
        <v>94</v>
      </c>
      <c r="B22" s="250" t="s">
        <v>26</v>
      </c>
      <c r="C22" s="12" t="s">
        <v>7</v>
      </c>
      <c r="D22" s="16" t="s">
        <v>65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195" t="s">
        <v>73</v>
      </c>
      <c r="U22" s="196" t="s">
        <v>50</v>
      </c>
      <c r="V22" s="205" t="s">
        <v>214</v>
      </c>
      <c r="W22" s="220"/>
      <c r="X22" s="204" t="s">
        <v>215</v>
      </c>
      <c r="Y22" s="247"/>
      <c r="Z22" s="248"/>
    </row>
    <row r="23" spans="1:26" ht="15.75" x14ac:dyDescent="0.25">
      <c r="A23" s="14" t="s">
        <v>96</v>
      </c>
      <c r="B23" s="250" t="s">
        <v>29</v>
      </c>
      <c r="C23" s="12" t="s">
        <v>7</v>
      </c>
      <c r="D23" s="279" t="s">
        <v>65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5"/>
      <c r="U23" s="196"/>
      <c r="V23" s="202" t="s">
        <v>214</v>
      </c>
      <c r="W23" s="220"/>
      <c r="X23" s="204" t="s">
        <v>215</v>
      </c>
      <c r="Y23" s="195"/>
      <c r="Z23" s="196"/>
    </row>
    <row r="24" spans="1:26" ht="15.75" x14ac:dyDescent="0.25">
      <c r="A24" s="270" t="s">
        <v>234</v>
      </c>
      <c r="B24" s="271" t="s">
        <v>226</v>
      </c>
      <c r="C24" s="12" t="s">
        <v>7</v>
      </c>
      <c r="D24" s="269" t="s">
        <v>65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0</v>
      </c>
      <c r="O24" s="16">
        <v>4</v>
      </c>
      <c r="P24" s="257">
        <v>4</v>
      </c>
      <c r="Q24" s="117">
        <v>4</v>
      </c>
      <c r="R24" s="118" t="s">
        <v>32</v>
      </c>
      <c r="S24" s="23" t="s">
        <v>44</v>
      </c>
      <c r="T24" s="195" t="s">
        <v>80</v>
      </c>
      <c r="U24" s="196" t="s">
        <v>21</v>
      </c>
      <c r="V24" s="202" t="s">
        <v>214</v>
      </c>
      <c r="W24" s="220"/>
      <c r="X24" s="204" t="s">
        <v>215</v>
      </c>
      <c r="Y24" s="195"/>
      <c r="Z24" s="196"/>
    </row>
    <row r="25" spans="1:26" ht="15.75" x14ac:dyDescent="0.25">
      <c r="A25" s="152"/>
      <c r="B25" s="223" t="s">
        <v>218</v>
      </c>
      <c r="C25" s="153"/>
      <c r="D25" s="154"/>
      <c r="E25" s="155"/>
      <c r="F25" s="153"/>
      <c r="G25" s="153"/>
      <c r="H25" s="153"/>
      <c r="I25" s="153"/>
      <c r="J25" s="156"/>
      <c r="K25" s="157"/>
      <c r="L25" s="153"/>
      <c r="M25" s="153"/>
      <c r="N25" s="153"/>
      <c r="O25" s="154"/>
      <c r="P25" s="154"/>
      <c r="Q25" s="158">
        <v>16</v>
      </c>
      <c r="R25" s="159"/>
      <c r="S25" s="160" t="s">
        <v>225</v>
      </c>
      <c r="T25" s="195"/>
      <c r="U25" s="196"/>
      <c r="V25" s="202"/>
      <c r="W25" s="197"/>
      <c r="X25" s="207"/>
      <c r="Y25" s="195"/>
      <c r="Z25" s="196"/>
    </row>
    <row r="26" spans="1:26" ht="15.75" x14ac:dyDescent="0.25">
      <c r="A26" s="14" t="s">
        <v>101</v>
      </c>
      <c r="B26" s="250" t="s">
        <v>66</v>
      </c>
      <c r="C26" s="12" t="s">
        <v>92</v>
      </c>
      <c r="D26" s="16" t="s">
        <v>10</v>
      </c>
      <c r="E26" s="20"/>
      <c r="F26" s="12"/>
      <c r="G26" s="261"/>
      <c r="H26" s="12"/>
      <c r="I26" s="12"/>
      <c r="J26" s="263"/>
      <c r="K26" s="12"/>
      <c r="L26" s="16"/>
      <c r="M26" s="257"/>
      <c r="N26" s="12">
        <v>2</v>
      </c>
      <c r="O26" s="16">
        <v>2</v>
      </c>
      <c r="P26" s="257">
        <v>4</v>
      </c>
      <c r="Q26" s="258">
        <v>4</v>
      </c>
      <c r="R26" s="118" t="s">
        <v>219</v>
      </c>
      <c r="S26" s="23" t="s">
        <v>213</v>
      </c>
      <c r="T26" s="195"/>
      <c r="U26" s="196"/>
      <c r="V26" s="202"/>
      <c r="W26" s="197"/>
      <c r="X26" s="23"/>
      <c r="Y26" s="195"/>
      <c r="Z26" s="196"/>
    </row>
    <row r="27" spans="1:26" ht="15.75" x14ac:dyDescent="0.25">
      <c r="A27" s="14" t="s">
        <v>86</v>
      </c>
      <c r="B27" s="250" t="s">
        <v>64</v>
      </c>
      <c r="C27" s="12" t="s">
        <v>92</v>
      </c>
      <c r="D27" s="16" t="s">
        <v>10</v>
      </c>
      <c r="E27" s="20"/>
      <c r="F27" s="12"/>
      <c r="G27" s="261"/>
      <c r="H27" s="12"/>
      <c r="I27" s="12"/>
      <c r="J27" s="263"/>
      <c r="K27" s="12">
        <v>2</v>
      </c>
      <c r="L27" s="16">
        <v>2</v>
      </c>
      <c r="M27" s="257">
        <v>4</v>
      </c>
      <c r="N27" s="12"/>
      <c r="O27" s="16"/>
      <c r="P27" s="257"/>
      <c r="Q27" s="258">
        <v>4</v>
      </c>
      <c r="R27" s="118" t="s">
        <v>129</v>
      </c>
      <c r="S27" s="23" t="s">
        <v>44</v>
      </c>
      <c r="T27" s="199"/>
      <c r="U27" s="200"/>
      <c r="V27" s="202"/>
      <c r="W27" s="201"/>
      <c r="X27" s="23"/>
      <c r="Y27" s="199"/>
      <c r="Z27" s="200"/>
    </row>
    <row r="28" spans="1:26" ht="15.75" x14ac:dyDescent="0.25">
      <c r="A28" s="14" t="s">
        <v>132</v>
      </c>
      <c r="B28" s="250" t="s">
        <v>128</v>
      </c>
      <c r="C28" s="12" t="s">
        <v>92</v>
      </c>
      <c r="D28" s="16" t="s">
        <v>10</v>
      </c>
      <c r="E28" s="20"/>
      <c r="F28" s="12"/>
      <c r="G28" s="261"/>
      <c r="H28" s="12"/>
      <c r="I28" s="12"/>
      <c r="J28" s="263"/>
      <c r="K28" s="12">
        <v>2</v>
      </c>
      <c r="L28" s="16">
        <v>2</v>
      </c>
      <c r="M28" s="257">
        <v>4</v>
      </c>
      <c r="N28" s="12"/>
      <c r="O28" s="16"/>
      <c r="P28" s="257"/>
      <c r="Q28" s="258">
        <v>4</v>
      </c>
      <c r="R28" s="118" t="s">
        <v>89</v>
      </c>
      <c r="S28" s="23" t="s">
        <v>213</v>
      </c>
      <c r="T28" s="199"/>
      <c r="U28" s="200"/>
      <c r="V28" s="202"/>
      <c r="W28" s="201"/>
      <c r="X28" s="23"/>
      <c r="Y28" s="199"/>
      <c r="Z28" s="200"/>
    </row>
    <row r="29" spans="1:26" ht="15.75" x14ac:dyDescent="0.25">
      <c r="A29" s="14" t="s">
        <v>240</v>
      </c>
      <c r="B29" s="250" t="s">
        <v>238</v>
      </c>
      <c r="C29" s="12" t="s">
        <v>92</v>
      </c>
      <c r="D29" s="16" t="s">
        <v>10</v>
      </c>
      <c r="E29" s="20"/>
      <c r="F29" s="12"/>
      <c r="G29" s="261"/>
      <c r="H29" s="12"/>
      <c r="I29" s="12"/>
      <c r="J29" s="263"/>
      <c r="K29" s="12"/>
      <c r="L29" s="16"/>
      <c r="M29" s="257"/>
      <c r="N29" s="12">
        <v>2</v>
      </c>
      <c r="O29" s="16">
        <v>2</v>
      </c>
      <c r="P29" s="257">
        <v>4</v>
      </c>
      <c r="Q29" s="258">
        <v>4</v>
      </c>
      <c r="R29" s="118" t="s">
        <v>89</v>
      </c>
      <c r="S29" s="23" t="s">
        <v>213</v>
      </c>
      <c r="T29" s="199"/>
      <c r="U29" s="200"/>
      <c r="V29" s="202"/>
      <c r="W29" s="201"/>
      <c r="X29" s="23"/>
      <c r="Y29" s="199"/>
      <c r="Z29" s="200"/>
    </row>
    <row r="30" spans="1:26" ht="15.75" x14ac:dyDescent="0.25">
      <c r="A30" s="14" t="s">
        <v>235</v>
      </c>
      <c r="B30" s="250" t="s">
        <v>227</v>
      </c>
      <c r="C30" s="12" t="s">
        <v>92</v>
      </c>
      <c r="D30" s="16" t="s">
        <v>10</v>
      </c>
      <c r="E30" s="20"/>
      <c r="F30" s="12"/>
      <c r="G30" s="261"/>
      <c r="H30" s="12"/>
      <c r="I30" s="12"/>
      <c r="J30" s="263"/>
      <c r="K30" s="12"/>
      <c r="L30" s="16"/>
      <c r="M30" s="257"/>
      <c r="N30" s="12">
        <v>2</v>
      </c>
      <c r="O30" s="16">
        <v>2</v>
      </c>
      <c r="P30" s="257">
        <v>4</v>
      </c>
      <c r="Q30" s="258">
        <v>4</v>
      </c>
      <c r="R30" s="118" t="s">
        <v>89</v>
      </c>
      <c r="S30" s="23" t="s">
        <v>213</v>
      </c>
      <c r="T30" s="199"/>
      <c r="U30" s="200"/>
      <c r="V30" s="202"/>
      <c r="W30" s="201"/>
      <c r="X30" s="23"/>
      <c r="Y30" s="199"/>
      <c r="Z30" s="200"/>
    </row>
    <row r="31" spans="1:26" ht="15.75" x14ac:dyDescent="0.25">
      <c r="A31" s="14" t="s">
        <v>204</v>
      </c>
      <c r="B31" s="250" t="s">
        <v>147</v>
      </c>
      <c r="C31" s="12" t="s">
        <v>92</v>
      </c>
      <c r="D31" s="16" t="s">
        <v>10</v>
      </c>
      <c r="E31" s="20"/>
      <c r="F31" s="12"/>
      <c r="G31" s="261"/>
      <c r="H31" s="12"/>
      <c r="I31" s="12"/>
      <c r="J31" s="263"/>
      <c r="K31" s="20"/>
      <c r="L31" s="12"/>
      <c r="M31" s="261"/>
      <c r="N31" s="12">
        <v>2</v>
      </c>
      <c r="O31" s="16">
        <v>2</v>
      </c>
      <c r="P31" s="257">
        <v>4</v>
      </c>
      <c r="Q31" s="258">
        <v>4</v>
      </c>
      <c r="R31" s="118" t="s">
        <v>145</v>
      </c>
      <c r="S31" s="23" t="s">
        <v>213</v>
      </c>
      <c r="T31" s="199"/>
      <c r="U31" s="200"/>
      <c r="V31" s="202"/>
      <c r="W31" s="201"/>
      <c r="X31" s="23"/>
      <c r="Y31" s="199"/>
      <c r="Z31" s="200"/>
    </row>
    <row r="32" spans="1:26" ht="16.5" thickBot="1" x14ac:dyDescent="0.3">
      <c r="A32" s="253" t="s">
        <v>236</v>
      </c>
      <c r="B32" s="254" t="s">
        <v>224</v>
      </c>
      <c r="C32" s="120" t="s">
        <v>92</v>
      </c>
      <c r="D32" s="121" t="s">
        <v>10</v>
      </c>
      <c r="E32" s="122"/>
      <c r="F32" s="120"/>
      <c r="G32" s="262"/>
      <c r="H32" s="120"/>
      <c r="I32" s="120"/>
      <c r="J32" s="264"/>
      <c r="K32" s="122">
        <v>2</v>
      </c>
      <c r="L32" s="120">
        <v>2</v>
      </c>
      <c r="M32" s="262">
        <v>4</v>
      </c>
      <c r="N32" s="255"/>
      <c r="O32" s="256"/>
      <c r="P32" s="259"/>
      <c r="Q32" s="260">
        <v>4</v>
      </c>
      <c r="R32" s="252" t="s">
        <v>146</v>
      </c>
      <c r="S32" s="126" t="s">
        <v>213</v>
      </c>
      <c r="T32" s="199"/>
      <c r="U32" s="200"/>
      <c r="V32" s="202"/>
      <c r="W32" s="201"/>
      <c r="X32" s="23"/>
      <c r="Y32" s="199"/>
      <c r="Z32" s="200"/>
    </row>
    <row r="33" spans="1:35" ht="9.75" customHeight="1" thickBot="1" x14ac:dyDescent="0.3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6"/>
      <c r="T33" s="195"/>
      <c r="U33" s="23"/>
      <c r="V33" s="202"/>
      <c r="W33" s="14"/>
      <c r="X33" s="23"/>
      <c r="Y33" s="195"/>
      <c r="Z33" s="23"/>
    </row>
    <row r="34" spans="1:35" ht="15.75" x14ac:dyDescent="0.25">
      <c r="A34" s="128"/>
      <c r="B34" s="134" t="s">
        <v>88</v>
      </c>
      <c r="C34" s="129"/>
      <c r="D34" s="130"/>
      <c r="E34" s="131">
        <v>2</v>
      </c>
      <c r="F34" s="129">
        <v>2</v>
      </c>
      <c r="G34" s="129">
        <v>4</v>
      </c>
      <c r="H34" s="129">
        <v>2</v>
      </c>
      <c r="I34" s="129">
        <v>0</v>
      </c>
      <c r="J34" s="132">
        <v>3</v>
      </c>
      <c r="K34" s="131"/>
      <c r="L34" s="129"/>
      <c r="M34" s="129"/>
      <c r="N34" s="129"/>
      <c r="O34" s="130"/>
      <c r="P34" s="130"/>
      <c r="Q34" s="139">
        <v>7</v>
      </c>
      <c r="R34" s="137"/>
      <c r="S34" s="133"/>
      <c r="T34" s="22"/>
      <c r="U34" s="23"/>
      <c r="V34" s="202"/>
      <c r="W34" s="14"/>
      <c r="X34" s="23"/>
      <c r="Y34" s="22"/>
      <c r="Z34" s="23"/>
    </row>
    <row r="35" spans="1:35" x14ac:dyDescent="0.2">
      <c r="A35" s="22" t="s">
        <v>84</v>
      </c>
      <c r="B35" s="57" t="s">
        <v>85</v>
      </c>
      <c r="C35" s="12" t="s">
        <v>11</v>
      </c>
      <c r="D35" s="16" t="s">
        <v>65</v>
      </c>
      <c r="E35" s="16"/>
      <c r="F35" s="16"/>
      <c r="G35" s="93"/>
      <c r="H35" s="12">
        <v>0</v>
      </c>
      <c r="I35" s="12">
        <v>4</v>
      </c>
      <c r="J35" s="95">
        <v>4</v>
      </c>
      <c r="K35" s="20"/>
      <c r="L35" s="12"/>
      <c r="M35" s="93"/>
      <c r="N35" s="12"/>
      <c r="O35" s="16"/>
      <c r="P35" s="94"/>
      <c r="Q35" s="117">
        <v>4</v>
      </c>
      <c r="R35" s="118" t="s">
        <v>70</v>
      </c>
      <c r="S35" s="23" t="s">
        <v>46</v>
      </c>
      <c r="T35" s="203"/>
      <c r="U35" s="204"/>
      <c r="V35" s="203"/>
      <c r="W35" s="206"/>
      <c r="X35" s="204"/>
      <c r="Y35" s="203"/>
      <c r="Z35" s="204"/>
    </row>
    <row r="36" spans="1:35" x14ac:dyDescent="0.2">
      <c r="A36" s="22" t="s">
        <v>205</v>
      </c>
      <c r="B36" s="57" t="s">
        <v>150</v>
      </c>
      <c r="C36" s="12" t="s">
        <v>11</v>
      </c>
      <c r="D36" s="16" t="s">
        <v>10</v>
      </c>
      <c r="E36" s="20">
        <v>0</v>
      </c>
      <c r="F36" s="12">
        <v>2</v>
      </c>
      <c r="G36" s="350">
        <v>3</v>
      </c>
      <c r="H36" s="12"/>
      <c r="I36" s="12"/>
      <c r="J36" s="95"/>
      <c r="K36" s="20">
        <v>0</v>
      </c>
      <c r="L36" s="12">
        <v>2</v>
      </c>
      <c r="M36" s="93">
        <v>3</v>
      </c>
      <c r="N36" s="12"/>
      <c r="O36" s="16"/>
      <c r="P36" s="94"/>
      <c r="Q36" s="117">
        <v>3</v>
      </c>
      <c r="R36" s="118" t="s">
        <v>20</v>
      </c>
      <c r="S36" s="23" t="s">
        <v>44</v>
      </c>
      <c r="T36" s="203"/>
      <c r="U36" s="204"/>
      <c r="V36" s="203"/>
      <c r="W36" s="206"/>
      <c r="X36" s="204"/>
      <c r="Y36" s="203"/>
      <c r="Z36" s="204"/>
    </row>
    <row r="37" spans="1:35" ht="13.5" thickBot="1" x14ac:dyDescent="0.25">
      <c r="A37" s="143"/>
      <c r="B37" s="144" t="s">
        <v>161</v>
      </c>
      <c r="C37" s="123"/>
      <c r="D37" s="136"/>
      <c r="E37" s="145"/>
      <c r="F37" s="123"/>
      <c r="G37" s="123"/>
      <c r="H37" s="123"/>
      <c r="I37" s="123"/>
      <c r="J37" s="124"/>
      <c r="K37" s="145"/>
      <c r="L37" s="123"/>
      <c r="M37" s="123"/>
      <c r="N37" s="123"/>
      <c r="O37" s="136"/>
      <c r="P37" s="136"/>
      <c r="Q37" s="125"/>
      <c r="R37" s="146"/>
      <c r="S37" s="140"/>
      <c r="T37" s="203"/>
      <c r="U37" s="204"/>
      <c r="V37" s="203"/>
      <c r="W37" s="206"/>
      <c r="X37" s="204"/>
      <c r="Y37" s="203"/>
      <c r="Z37" s="204"/>
    </row>
    <row r="38" spans="1:35" ht="12" customHeight="1" thickBot="1" x14ac:dyDescent="0.25">
      <c r="A38" s="30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4"/>
      <c r="T38" s="203"/>
      <c r="U38" s="204"/>
      <c r="V38" s="203"/>
      <c r="W38" s="206"/>
      <c r="X38" s="204"/>
      <c r="Y38" s="203"/>
      <c r="Z38" s="204"/>
    </row>
    <row r="39" spans="1:35" ht="15" x14ac:dyDescent="0.2">
      <c r="A39" s="105"/>
      <c r="B39" s="106" t="s">
        <v>166</v>
      </c>
      <c r="C39" s="107"/>
      <c r="D39" s="108"/>
      <c r="E39" s="109"/>
      <c r="F39" s="107"/>
      <c r="G39" s="107"/>
      <c r="H39" s="107"/>
      <c r="I39" s="107"/>
      <c r="J39" s="110"/>
      <c r="K39" s="109"/>
      <c r="L39" s="107"/>
      <c r="M39" s="111">
        <v>15</v>
      </c>
      <c r="N39" s="107"/>
      <c r="O39" s="112"/>
      <c r="P39" s="113">
        <v>15</v>
      </c>
      <c r="Q39" s="114">
        <v>30</v>
      </c>
      <c r="R39" s="115"/>
      <c r="S39" s="116"/>
      <c r="T39" s="203"/>
      <c r="U39" s="204"/>
      <c r="V39" s="203"/>
      <c r="W39" s="206"/>
      <c r="X39" s="204"/>
      <c r="Y39" s="203"/>
      <c r="Z39" s="204"/>
    </row>
    <row r="40" spans="1:35" x14ac:dyDescent="0.2">
      <c r="A40" s="22" t="s">
        <v>133</v>
      </c>
      <c r="B40" s="57" t="s">
        <v>134</v>
      </c>
      <c r="C40" s="12" t="s">
        <v>7</v>
      </c>
      <c r="D40" s="16" t="s">
        <v>65</v>
      </c>
      <c r="E40" s="20"/>
      <c r="F40" s="12"/>
      <c r="G40" s="93"/>
      <c r="H40" s="12"/>
      <c r="I40" s="12"/>
      <c r="J40" s="95"/>
      <c r="K40" s="20">
        <v>0</v>
      </c>
      <c r="L40" s="12">
        <v>7</v>
      </c>
      <c r="M40" s="93">
        <v>15</v>
      </c>
      <c r="N40" s="12"/>
      <c r="O40" s="12"/>
      <c r="P40" s="95"/>
      <c r="Q40" s="117">
        <v>15</v>
      </c>
      <c r="R40" s="118" t="s">
        <v>28</v>
      </c>
      <c r="S40" s="23" t="s">
        <v>44</v>
      </c>
      <c r="T40" s="203"/>
      <c r="U40" s="204"/>
      <c r="V40" s="203"/>
      <c r="W40" s="206"/>
      <c r="X40" s="204"/>
      <c r="Y40" s="203"/>
      <c r="Z40" s="204"/>
    </row>
    <row r="41" spans="1:35" ht="13.5" thickBot="1" x14ac:dyDescent="0.25">
      <c r="A41" s="37" t="s">
        <v>135</v>
      </c>
      <c r="B41" s="119" t="s">
        <v>136</v>
      </c>
      <c r="C41" s="120" t="s">
        <v>7</v>
      </c>
      <c r="D41" s="121" t="s">
        <v>65</v>
      </c>
      <c r="E41" s="122"/>
      <c r="F41" s="120"/>
      <c r="G41" s="123"/>
      <c r="H41" s="120"/>
      <c r="I41" s="120"/>
      <c r="J41" s="124"/>
      <c r="K41" s="122"/>
      <c r="L41" s="120"/>
      <c r="M41" s="123"/>
      <c r="N41" s="120">
        <v>0</v>
      </c>
      <c r="O41" s="120">
        <v>7</v>
      </c>
      <c r="P41" s="124">
        <v>15</v>
      </c>
      <c r="Q41" s="125">
        <v>15</v>
      </c>
      <c r="R41" s="252" t="s">
        <v>22</v>
      </c>
      <c r="S41" s="126" t="s">
        <v>44</v>
      </c>
      <c r="T41" s="203"/>
      <c r="U41" s="204"/>
      <c r="V41" s="203"/>
      <c r="W41" s="206"/>
      <c r="X41" s="204"/>
      <c r="Y41" s="203"/>
      <c r="Z41" s="204"/>
    </row>
    <row r="42" spans="1:35" ht="12" customHeight="1" thickBot="1" x14ac:dyDescent="0.25">
      <c r="A42" s="30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4"/>
      <c r="T42" s="203"/>
      <c r="U42" s="204"/>
      <c r="V42" s="203"/>
      <c r="W42" s="206"/>
      <c r="X42" s="204"/>
      <c r="Y42" s="203"/>
      <c r="Z42" s="204"/>
    </row>
    <row r="43" spans="1:35" s="267" customFormat="1" ht="15" x14ac:dyDescent="0.2">
      <c r="A43" s="268"/>
      <c r="B43" s="106" t="s">
        <v>244</v>
      </c>
      <c r="C43" s="107"/>
      <c r="D43" s="108"/>
      <c r="E43" s="109"/>
      <c r="F43" s="107"/>
      <c r="G43" s="107"/>
      <c r="H43" s="107"/>
      <c r="I43" s="107"/>
      <c r="J43" s="110"/>
      <c r="K43" s="109"/>
      <c r="L43" s="107"/>
      <c r="M43" s="111"/>
      <c r="N43" s="107"/>
      <c r="O43" s="112"/>
      <c r="P43" s="113"/>
      <c r="Q43" s="114">
        <v>0</v>
      </c>
      <c r="R43" s="115"/>
      <c r="S43" s="116"/>
      <c r="T43" s="203"/>
      <c r="U43" s="204"/>
      <c r="V43" s="203"/>
      <c r="W43" s="206"/>
      <c r="X43" s="204"/>
      <c r="Y43" s="203"/>
      <c r="Z43" s="204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278" customFormat="1" ht="15" thickBot="1" x14ac:dyDescent="0.25">
      <c r="A44" s="37" t="s">
        <v>241</v>
      </c>
      <c r="B44" s="119" t="s">
        <v>242</v>
      </c>
      <c r="C44" s="120" t="s">
        <v>246</v>
      </c>
      <c r="D44" s="121" t="s">
        <v>138</v>
      </c>
      <c r="E44" s="122"/>
      <c r="F44" s="120"/>
      <c r="G44" s="123"/>
      <c r="H44" s="120"/>
      <c r="I44" s="120"/>
      <c r="J44" s="124"/>
      <c r="K44" s="122"/>
      <c r="L44" s="120"/>
      <c r="M44" s="123"/>
      <c r="N44" s="120"/>
      <c r="O44" s="120"/>
      <c r="P44" s="124"/>
      <c r="Q44" s="125">
        <v>0</v>
      </c>
      <c r="R44" s="272" t="s">
        <v>28</v>
      </c>
      <c r="S44" s="273" t="s">
        <v>247</v>
      </c>
      <c r="T44" s="274"/>
      <c r="U44" s="275"/>
      <c r="V44" s="274"/>
      <c r="W44" s="276"/>
      <c r="X44" s="275"/>
      <c r="Y44" s="274"/>
      <c r="Z44" s="275"/>
      <c r="AA44" s="277"/>
      <c r="AB44" s="277"/>
      <c r="AC44" s="277"/>
      <c r="AD44" s="277"/>
      <c r="AE44" s="277"/>
      <c r="AF44" s="277"/>
      <c r="AG44" s="277"/>
      <c r="AH44" s="277"/>
      <c r="AI44" s="277"/>
    </row>
    <row r="45" spans="1:35" ht="12" customHeight="1" thickBot="1" x14ac:dyDescent="0.25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4"/>
      <c r="T45" s="203"/>
      <c r="U45" s="204"/>
      <c r="V45" s="203"/>
      <c r="W45" s="206"/>
      <c r="X45" s="204"/>
      <c r="Y45" s="203"/>
      <c r="Z45" s="204"/>
    </row>
    <row r="46" spans="1:35" ht="13.5" thickBot="1" x14ac:dyDescent="0.25">
      <c r="A46" s="235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>
        <f>Q5+Q19+Q34+Q39</f>
        <v>120</v>
      </c>
      <c r="R46" s="238"/>
      <c r="S46" s="239"/>
      <c r="T46" s="241"/>
      <c r="U46" s="241"/>
      <c r="V46" s="241"/>
      <c r="W46" s="241"/>
      <c r="X46" s="241"/>
      <c r="Y46" s="241"/>
      <c r="Z46" s="241"/>
    </row>
    <row r="47" spans="1:35" x14ac:dyDescent="0.2">
      <c r="A47" s="305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7"/>
      <c r="T47" s="324"/>
      <c r="U47" s="324"/>
      <c r="V47" s="241"/>
      <c r="W47" s="241"/>
      <c r="X47" s="241"/>
      <c r="Y47" s="241"/>
      <c r="Z47" s="241"/>
    </row>
    <row r="48" spans="1:35" s="4" customFormat="1" x14ac:dyDescent="0.2">
      <c r="A48" s="161" t="s">
        <v>168</v>
      </c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4"/>
      <c r="M48" s="164"/>
      <c r="N48" s="164"/>
      <c r="O48" s="164"/>
      <c r="P48" s="164"/>
      <c r="Q48" s="164"/>
      <c r="R48" s="164"/>
      <c r="S48" s="165"/>
      <c r="T48" s="241"/>
      <c r="U48" s="241"/>
      <c r="V48" s="241"/>
      <c r="W48" s="241"/>
      <c r="X48" s="241"/>
      <c r="Y48" s="241"/>
      <c r="Z48" s="241"/>
    </row>
    <row r="49" spans="1:26" s="4" customFormat="1" x14ac:dyDescent="0.2">
      <c r="A49" s="182" t="s">
        <v>169</v>
      </c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5"/>
      <c r="M49" s="185"/>
      <c r="N49" s="185"/>
      <c r="O49" s="185"/>
      <c r="P49" s="185"/>
      <c r="Q49" s="185"/>
      <c r="R49" s="185"/>
      <c r="S49" s="186"/>
      <c r="T49" s="241"/>
      <c r="U49" s="241"/>
      <c r="V49" s="241"/>
      <c r="W49" s="241"/>
      <c r="X49" s="241"/>
      <c r="Y49" s="241"/>
      <c r="Z49" s="241"/>
    </row>
    <row r="50" spans="1:26" x14ac:dyDescent="0.2">
      <c r="A50" s="325" t="s">
        <v>107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41"/>
      <c r="U50" s="241"/>
      <c r="V50" s="241"/>
      <c r="W50" s="241"/>
      <c r="X50" s="241"/>
      <c r="Y50" s="241"/>
      <c r="Z50" s="241"/>
    </row>
    <row r="51" spans="1:26" x14ac:dyDescent="0.2">
      <c r="A51" s="325" t="s">
        <v>170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241"/>
      <c r="U51" s="241"/>
      <c r="V51" s="241"/>
      <c r="W51" s="241"/>
      <c r="X51" s="241"/>
      <c r="Y51" s="241"/>
      <c r="Z51" s="241"/>
    </row>
    <row r="52" spans="1:26" x14ac:dyDescent="0.2">
      <c r="A52" s="325" t="s">
        <v>108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241"/>
      <c r="U52" s="241"/>
      <c r="V52" s="241"/>
      <c r="W52" s="241"/>
      <c r="X52" s="241"/>
      <c r="Y52" s="241"/>
      <c r="Z52" s="241"/>
    </row>
    <row r="53" spans="1:26" x14ac:dyDescent="0.2">
      <c r="A53" s="325" t="s">
        <v>171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241"/>
      <c r="U53" s="241"/>
      <c r="V53" s="241"/>
      <c r="W53" s="241"/>
      <c r="X53" s="241"/>
      <c r="Y53" s="241"/>
      <c r="Z53" s="241"/>
    </row>
    <row r="54" spans="1:26" s="4" customFormat="1" ht="14.25" customHeight="1" x14ac:dyDescent="0.2">
      <c r="A54" s="161" t="s">
        <v>172</v>
      </c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4"/>
      <c r="M54" s="164"/>
      <c r="N54" s="164"/>
      <c r="O54" s="164"/>
      <c r="P54" s="164"/>
      <c r="Q54" s="164"/>
      <c r="R54" s="164"/>
      <c r="S54" s="165"/>
      <c r="T54" s="241"/>
      <c r="U54" s="241"/>
      <c r="V54" s="241"/>
      <c r="W54" s="241"/>
      <c r="X54" s="241"/>
      <c r="Y54" s="241"/>
      <c r="Z54" s="241"/>
    </row>
    <row r="55" spans="1:26" x14ac:dyDescent="0.2">
      <c r="A55" s="167" t="s">
        <v>173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7"/>
      <c r="M55" s="167"/>
      <c r="N55" s="167"/>
      <c r="O55" s="167"/>
      <c r="P55" s="167"/>
      <c r="Q55" s="167"/>
      <c r="R55" s="167"/>
      <c r="S55" s="167"/>
      <c r="T55" s="241"/>
      <c r="U55" s="241"/>
      <c r="V55" s="241"/>
      <c r="W55" s="241"/>
      <c r="X55" s="241"/>
      <c r="Y55" s="241"/>
      <c r="Z55" s="241"/>
    </row>
    <row r="56" spans="1:26" ht="27.75" customHeight="1" x14ac:dyDescent="0.2">
      <c r="A56" s="326" t="s">
        <v>203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241"/>
      <c r="U56" s="241"/>
      <c r="V56" s="241"/>
      <c r="W56" s="241"/>
      <c r="X56" s="241"/>
      <c r="Y56" s="241"/>
      <c r="Z56" s="241"/>
    </row>
    <row r="57" spans="1:26" x14ac:dyDescent="0.2">
      <c r="A57" s="167" t="s">
        <v>174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7"/>
      <c r="M57" s="167"/>
      <c r="N57" s="167"/>
      <c r="O57" s="167"/>
      <c r="P57" s="167"/>
      <c r="Q57" s="167"/>
      <c r="R57" s="167"/>
      <c r="S57" s="167"/>
      <c r="T57" s="241"/>
      <c r="U57" s="241"/>
      <c r="V57" s="241"/>
      <c r="W57" s="241"/>
      <c r="X57" s="241"/>
      <c r="Y57" s="241"/>
      <c r="Z57" s="241"/>
    </row>
    <row r="58" spans="1:26" x14ac:dyDescent="0.2">
      <c r="A58" s="167" t="s">
        <v>175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7"/>
      <c r="M58" s="167"/>
      <c r="N58" s="167"/>
      <c r="O58" s="167"/>
      <c r="P58" s="167"/>
      <c r="Q58" s="167"/>
      <c r="R58" s="167"/>
      <c r="S58" s="167"/>
      <c r="T58" s="241"/>
      <c r="U58" s="241"/>
      <c r="V58" s="241"/>
      <c r="W58" s="241"/>
      <c r="X58" s="241"/>
      <c r="Y58" s="241"/>
      <c r="Z58" s="241"/>
    </row>
    <row r="59" spans="1:26" s="4" customFormat="1" ht="14.25" customHeight="1" x14ac:dyDescent="0.2">
      <c r="A59" s="161" t="s">
        <v>220</v>
      </c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4"/>
      <c r="S59" s="165"/>
      <c r="T59" s="241"/>
      <c r="U59" s="241"/>
      <c r="V59" s="241"/>
      <c r="W59" s="241"/>
      <c r="X59" s="241"/>
      <c r="Y59" s="241"/>
      <c r="Z59" s="241"/>
    </row>
    <row r="60" spans="1:26" s="240" customFormat="1" ht="27.75" customHeight="1" x14ac:dyDescent="0.2">
      <c r="A60" s="323" t="s">
        <v>230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242"/>
      <c r="U60" s="242"/>
      <c r="V60" s="242"/>
      <c r="W60" s="242"/>
      <c r="X60" s="242"/>
      <c r="Y60" s="242"/>
      <c r="Z60" s="242"/>
    </row>
    <row r="62" spans="1:26" s="4" customFormat="1" ht="14.25" customHeight="1" x14ac:dyDescent="0.2">
      <c r="A62" s="161" t="s">
        <v>245</v>
      </c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4"/>
      <c r="M62" s="164"/>
      <c r="N62" s="164"/>
      <c r="O62" s="164"/>
      <c r="P62" s="164"/>
      <c r="Q62" s="164"/>
      <c r="R62" s="164"/>
      <c r="S62" s="165"/>
      <c r="T62" s="241"/>
      <c r="U62" s="241"/>
      <c r="V62" s="241"/>
      <c r="W62" s="241"/>
      <c r="X62" s="241"/>
      <c r="Y62" s="241"/>
      <c r="Z62" s="241"/>
    </row>
    <row r="63" spans="1:26" x14ac:dyDescent="0.2">
      <c r="A63" s="266" t="s">
        <v>243</v>
      </c>
    </row>
    <row r="65" spans="1:19" s="4" customFormat="1" ht="13.5" customHeight="1" x14ac:dyDescent="0.2">
      <c r="A65" s="161" t="s">
        <v>176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Q65" s="164"/>
      <c r="R65" s="164"/>
      <c r="S65" s="165"/>
    </row>
    <row r="66" spans="1:19" s="4" customFormat="1" ht="13.5" customHeight="1" x14ac:dyDescent="0.2">
      <c r="A66" s="166" t="s">
        <v>177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7"/>
      <c r="M66" s="167"/>
      <c r="N66" s="167"/>
      <c r="O66" s="167"/>
      <c r="P66" s="167"/>
      <c r="Q66" s="167"/>
      <c r="R66" s="167"/>
      <c r="S66" s="167"/>
    </row>
    <row r="67" spans="1:19" x14ac:dyDescent="0.2">
      <c r="A67" s="167" t="s">
        <v>251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167"/>
    </row>
    <row r="68" spans="1:19" x14ac:dyDescent="0.2">
      <c r="A68" s="167" t="s">
        <v>178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167"/>
    </row>
    <row r="69" spans="1:19" x14ac:dyDescent="0.2">
      <c r="A69" s="167" t="s">
        <v>179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167"/>
    </row>
    <row r="70" spans="1:19" s="4" customFormat="1" ht="14.25" customHeight="1" x14ac:dyDescent="0.2">
      <c r="A70" s="166" t="s">
        <v>180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7"/>
      <c r="M70" s="167"/>
      <c r="N70" s="167"/>
      <c r="O70" s="167"/>
      <c r="P70" s="167"/>
      <c r="Q70" s="167"/>
      <c r="R70" s="167"/>
      <c r="S70" s="167"/>
    </row>
    <row r="71" spans="1:19" x14ac:dyDescent="0.2">
      <c r="A71" s="167" t="s">
        <v>181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167"/>
    </row>
    <row r="72" spans="1:19" x14ac:dyDescent="0.2">
      <c r="A72" s="167" t="s">
        <v>252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167"/>
    </row>
    <row r="73" spans="1:19" s="4" customFormat="1" ht="14.25" customHeight="1" x14ac:dyDescent="0.2">
      <c r="A73" s="166" t="s">
        <v>182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7"/>
      <c r="M73" s="167"/>
      <c r="N73" s="167"/>
      <c r="O73" s="167"/>
      <c r="P73" s="167"/>
      <c r="Q73" s="167"/>
      <c r="R73" s="167"/>
      <c r="S73" s="167"/>
    </row>
    <row r="74" spans="1:19" x14ac:dyDescent="0.2">
      <c r="A74" s="167" t="s">
        <v>183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167"/>
    </row>
    <row r="75" spans="1:19" x14ac:dyDescent="0.2">
      <c r="A75" s="167" t="s">
        <v>184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8"/>
      <c r="S75" s="167"/>
    </row>
    <row r="76" spans="1:19" x14ac:dyDescent="0.2">
      <c r="A76" s="167" t="s">
        <v>185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167"/>
    </row>
    <row r="77" spans="1:19" x14ac:dyDescent="0.2">
      <c r="A77" s="167" t="s">
        <v>186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167"/>
    </row>
    <row r="78" spans="1:19" x14ac:dyDescent="0.2">
      <c r="A78" s="282" t="s">
        <v>253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8"/>
      <c r="S78" s="167"/>
    </row>
    <row r="79" spans="1:19" x14ac:dyDescent="0.2">
      <c r="A79" s="167" t="s">
        <v>187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8"/>
      <c r="S79" s="167"/>
    </row>
    <row r="80" spans="1:19" x14ac:dyDescent="0.2">
      <c r="A80" s="167" t="s">
        <v>188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8"/>
      <c r="S80" s="167"/>
    </row>
    <row r="81" spans="1:19" x14ac:dyDescent="0.2">
      <c r="A81" s="167" t="s">
        <v>189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8"/>
      <c r="S81" s="167"/>
    </row>
    <row r="82" spans="1:19" x14ac:dyDescent="0.2">
      <c r="A82" s="167" t="s">
        <v>190</v>
      </c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8"/>
      <c r="S82" s="167"/>
    </row>
    <row r="83" spans="1:19" s="4" customFormat="1" ht="14.25" customHeight="1" x14ac:dyDescent="0.2">
      <c r="A83" s="166" t="s">
        <v>191</v>
      </c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7"/>
      <c r="M83" s="167"/>
      <c r="N83" s="167"/>
      <c r="O83" s="167"/>
      <c r="P83" s="167"/>
      <c r="Q83" s="167"/>
      <c r="R83" s="167"/>
      <c r="S83" s="167"/>
    </row>
    <row r="84" spans="1:19" x14ac:dyDescent="0.2">
      <c r="A84" s="167" t="s">
        <v>192</v>
      </c>
      <c r="B84" s="168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8"/>
      <c r="S84" s="167"/>
    </row>
    <row r="85" spans="1:19" x14ac:dyDescent="0.2">
      <c r="A85" s="167" t="s">
        <v>193</v>
      </c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8"/>
      <c r="S85" s="167"/>
    </row>
    <row r="86" spans="1:19" x14ac:dyDescent="0.2">
      <c r="A86" s="167" t="s">
        <v>194</v>
      </c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8"/>
      <c r="S86" s="167"/>
    </row>
    <row r="87" spans="1:19" x14ac:dyDescent="0.2">
      <c r="A87" s="167" t="s">
        <v>201</v>
      </c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8"/>
      <c r="S87" s="167"/>
    </row>
    <row r="88" spans="1:19" s="4" customFormat="1" ht="14.25" customHeight="1" x14ac:dyDescent="0.2">
      <c r="A88" s="167" t="s">
        <v>195</v>
      </c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7"/>
      <c r="M88" s="167"/>
      <c r="N88" s="167"/>
      <c r="O88" s="167"/>
      <c r="P88" s="167"/>
      <c r="Q88" s="167"/>
      <c r="R88" s="167"/>
      <c r="S88" s="167"/>
    </row>
    <row r="89" spans="1:19" s="4" customFormat="1" ht="14.25" customHeight="1" x14ac:dyDescent="0.2">
      <c r="A89" s="167" t="s">
        <v>196</v>
      </c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7"/>
      <c r="M89" s="167"/>
      <c r="N89" s="167"/>
      <c r="O89" s="167"/>
      <c r="P89" s="167"/>
      <c r="Q89" s="167"/>
      <c r="R89" s="167"/>
      <c r="S89" s="167"/>
    </row>
    <row r="90" spans="1:19" s="4" customFormat="1" ht="14.25" customHeight="1" x14ac:dyDescent="0.2">
      <c r="A90" s="167" t="s">
        <v>197</v>
      </c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7"/>
      <c r="M90" s="167"/>
      <c r="N90" s="167"/>
      <c r="O90" s="167"/>
      <c r="P90" s="167"/>
      <c r="Q90" s="167"/>
      <c r="R90" s="167"/>
      <c r="S90" s="167"/>
    </row>
    <row r="91" spans="1:19" s="4" customFormat="1" ht="14.25" customHeight="1" x14ac:dyDescent="0.2">
      <c r="A91" s="167" t="s">
        <v>198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7"/>
      <c r="M91" s="167"/>
      <c r="N91" s="167"/>
      <c r="O91" s="167"/>
      <c r="P91" s="167"/>
      <c r="Q91" s="167"/>
      <c r="R91" s="167"/>
      <c r="S91" s="167"/>
    </row>
    <row r="92" spans="1:19" ht="15" customHeight="1" x14ac:dyDescent="0.2">
      <c r="A92" s="170" t="s">
        <v>199</v>
      </c>
      <c r="B92" s="171"/>
      <c r="C92" s="172"/>
      <c r="D92" s="173"/>
      <c r="E92" s="173"/>
      <c r="F92" s="173"/>
      <c r="G92" s="173"/>
      <c r="H92" s="173"/>
      <c r="I92" s="173"/>
      <c r="J92" s="173"/>
      <c r="K92" s="174"/>
      <c r="L92" s="175"/>
      <c r="M92" s="175"/>
      <c r="N92" s="175"/>
      <c r="O92" s="175"/>
      <c r="P92" s="167"/>
      <c r="Q92" s="167"/>
      <c r="R92" s="167"/>
      <c r="S92" s="167"/>
    </row>
    <row r="93" spans="1:19" x14ac:dyDescent="0.2">
      <c r="A93" s="170" t="s">
        <v>202</v>
      </c>
      <c r="B93" s="171"/>
      <c r="C93" s="172"/>
      <c r="D93" s="173"/>
      <c r="E93" s="173"/>
      <c r="F93" s="173"/>
      <c r="G93" s="173"/>
      <c r="H93" s="173"/>
      <c r="I93" s="173"/>
      <c r="J93" s="173"/>
      <c r="K93" s="174"/>
      <c r="L93" s="175"/>
      <c r="M93" s="175"/>
      <c r="N93" s="175"/>
      <c r="O93" s="175"/>
      <c r="P93" s="167"/>
      <c r="Q93" s="167"/>
      <c r="R93" s="167"/>
      <c r="S93" s="167"/>
    </row>
    <row r="94" spans="1:19" s="4" customFormat="1" ht="14.25" customHeight="1" x14ac:dyDescent="0.2">
      <c r="A94" s="161" t="s">
        <v>200</v>
      </c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4"/>
      <c r="M94" s="164"/>
      <c r="N94" s="164"/>
      <c r="O94" s="164"/>
      <c r="P94" s="164"/>
      <c r="Q94" s="164"/>
      <c r="R94" s="164"/>
      <c r="S94" s="165"/>
    </row>
    <row r="95" spans="1:19" x14ac:dyDescent="0.2">
      <c r="A95" s="176" t="s">
        <v>127</v>
      </c>
      <c r="B95" s="177"/>
      <c r="C95" s="178"/>
      <c r="D95" s="178"/>
      <c r="E95" s="178"/>
      <c r="F95" s="178"/>
      <c r="G95" s="178"/>
      <c r="H95" s="178"/>
      <c r="I95" s="178"/>
      <c r="J95" s="178"/>
      <c r="K95" s="179"/>
      <c r="L95" s="179"/>
      <c r="M95" s="179"/>
      <c r="N95" s="180"/>
      <c r="O95" s="181"/>
      <c r="P95" s="177"/>
      <c r="Q95" s="177"/>
      <c r="R95" s="177"/>
      <c r="S95" s="177"/>
    </row>
    <row r="96" spans="1:19" s="4" customFormat="1" ht="14.25" customHeight="1" x14ac:dyDescent="0.2">
      <c r="A96" s="161" t="s">
        <v>121</v>
      </c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4"/>
      <c r="M96" s="164"/>
      <c r="N96" s="164"/>
      <c r="O96" s="164"/>
      <c r="P96" s="164"/>
      <c r="Q96" s="164"/>
      <c r="R96" s="164"/>
      <c r="S96" s="165"/>
    </row>
    <row r="100" spans="1:1" x14ac:dyDescent="0.2">
      <c r="A100" s="265"/>
    </row>
  </sheetData>
  <mergeCells count="32">
    <mergeCell ref="A1:S1"/>
    <mergeCell ref="A2:A4"/>
    <mergeCell ref="B2:B4"/>
    <mergeCell ref="C2:C4"/>
    <mergeCell ref="D2:D4"/>
    <mergeCell ref="N3:O3"/>
    <mergeCell ref="Q2:Q4"/>
    <mergeCell ref="Y2:Z4"/>
    <mergeCell ref="A60:S60"/>
    <mergeCell ref="T47:U47"/>
    <mergeCell ref="A50:S50"/>
    <mergeCell ref="A51:S51"/>
    <mergeCell ref="A52:S52"/>
    <mergeCell ref="A53:S53"/>
    <mergeCell ref="A56:S56"/>
    <mergeCell ref="K2:P2"/>
    <mergeCell ref="P3:P4"/>
    <mergeCell ref="T2:U4"/>
    <mergeCell ref="V2:X4"/>
    <mergeCell ref="S2:S4"/>
    <mergeCell ref="M3:M4"/>
    <mergeCell ref="E2:J2"/>
    <mergeCell ref="A42:S42"/>
    <mergeCell ref="A45:S45"/>
    <mergeCell ref="A38:S38"/>
    <mergeCell ref="A47:S47"/>
    <mergeCell ref="E3:F3"/>
    <mergeCell ref="G3:G4"/>
    <mergeCell ref="H3:I3"/>
    <mergeCell ref="J3:J4"/>
    <mergeCell ref="K3:L3"/>
    <mergeCell ref="R2:R4"/>
  </mergeCells>
  <phoneticPr fontId="26" type="noConversion"/>
  <hyperlinks>
    <hyperlink ref="B35" r:id="rId1"/>
    <hyperlink ref="B40" r:id="rId2"/>
    <hyperlink ref="B41" r:id="rId3"/>
    <hyperlink ref="B36" r:id="rId4"/>
    <hyperlink ref="B7" r:id="rId5"/>
    <hyperlink ref="B8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21" r:id="rId15"/>
    <hyperlink ref="B22" r:id="rId16"/>
    <hyperlink ref="B23" r:id="rId17"/>
    <hyperlink ref="B24" r:id="rId18"/>
    <hyperlink ref="B27" r:id="rId19"/>
    <hyperlink ref="B28" r:id="rId20"/>
    <hyperlink ref="B30" r:id="rId21"/>
    <hyperlink ref="B31" r:id="rId22"/>
    <hyperlink ref="B32" r:id="rId23"/>
    <hyperlink ref="B26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Ginf MSC változások</vt:lpstr>
      <vt:lpstr>Mintatantev</vt:lpstr>
      <vt:lpstr>'Ginf MSC változások'!Nyomtatási_terület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2012-07-11T11:40:24Z</cp:lastPrinted>
  <dcterms:created xsi:type="dcterms:W3CDTF">2005-04-29T12:05:18Z</dcterms:created>
  <dcterms:modified xsi:type="dcterms:W3CDTF">2017-03-31T07:06:08Z</dcterms:modified>
</cp:coreProperties>
</file>