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3585" yWindow="0" windowWidth="25215" windowHeight="12285"/>
  </bookViews>
  <sheets>
    <sheet name="MIntatanterv" sheetId="5" r:id="rId1"/>
  </sheets>
  <externalReferences>
    <externalReference r:id="rId2"/>
  </externalReferences>
  <definedNames>
    <definedName name="Hun_Eng">#REF!</definedName>
    <definedName name="Modules">[1]Tárgyak!$A$4:$L$54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5" l="1"/>
  <c r="R16" i="5"/>
  <c r="N6" i="5"/>
  <c r="N48" i="5"/>
  <c r="K6" i="5"/>
  <c r="K48" i="5"/>
  <c r="H6" i="5"/>
  <c r="R6" i="5"/>
  <c r="R5" i="5"/>
  <c r="H48" i="5"/>
</calcChain>
</file>

<file path=xl/sharedStrings.xml><?xml version="1.0" encoding="utf-8"?>
<sst xmlns="http://schemas.openxmlformats.org/spreadsheetml/2006/main" count="296" uniqueCount="195">
  <si>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</si>
  <si>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</si>
  <si>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</si>
  <si>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</si>
  <si>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</si>
  <si>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</si>
  <si>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</si>
  <si>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</si>
  <si>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</si>
  <si>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</si>
  <si>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</si>
  <si>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</si>
  <si>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Baricz Rezső</t>
  </si>
  <si>
    <t>Szakszeminárium-szakdolgozat</t>
  </si>
  <si>
    <t>Alapozó tárgyak</t>
  </si>
  <si>
    <t>Kvantitatív módszerek</t>
  </si>
  <si>
    <t>Gazdasági szerződések joga</t>
  </si>
  <si>
    <t>Fogyasztáselmélet és vásárlói magatartás</t>
  </si>
  <si>
    <t>Marketingkutatás és piacelemzés</t>
  </si>
  <si>
    <t>Szakszeminárium I.</t>
  </si>
  <si>
    <t>Szakszeminárium II.</t>
  </si>
  <si>
    <t>Solymosi Tamás</t>
  </si>
  <si>
    <t>Simon Judit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</si>
  <si>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</si>
  <si>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</si>
  <si>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</si>
  <si>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</si>
  <si>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</si>
  <si>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</si>
  <si>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</si>
  <si>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</si>
  <si>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</si>
  <si>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</si>
  <si>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</si>
  <si>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</si>
  <si>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</si>
  <si>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</si>
  <si>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</si>
  <si>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</si>
  <si>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</si>
  <si>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gy</t>
  </si>
  <si>
    <t>KV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</si>
  <si>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</si>
  <si>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</si>
  <si>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</si>
  <si>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</si>
  <si>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</si>
  <si>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</si>
  <si>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</si>
  <si>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</si>
  <si>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</si>
  <si>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</si>
  <si>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</si>
  <si>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</si>
  <si>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>2VL60NCV01M</t>
  </si>
  <si>
    <t>Zoltayné Paprika Zita</t>
  </si>
  <si>
    <t>Döntéselmélet Tsz.</t>
  </si>
  <si>
    <t>Haladó vállalati pénzügy</t>
  </si>
  <si>
    <t>Csóka Péter</t>
  </si>
  <si>
    <t>2MA41NDK02M</t>
  </si>
  <si>
    <t>V</t>
  </si>
  <si>
    <t>2ME43NAV02M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</si>
  <si>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</si>
  <si>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</si>
  <si>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</si>
  <si>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</si>
  <si>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</si>
  <si>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2MA41NAV02M</t>
  </si>
  <si>
    <t>Gál Judit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</si>
  <si>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</si>
  <si>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</si>
  <si>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</si>
  <si>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</si>
  <si>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</si>
  <si>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</si>
  <si>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</si>
  <si>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</si>
  <si>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</si>
  <si>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</si>
  <si>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</si>
  <si>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</si>
  <si>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</si>
  <si>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</si>
  <si>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</si>
  <si>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</si>
  <si>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</si>
  <si>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</si>
  <si>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</si>
  <si>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</si>
  <si>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</si>
  <si>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</si>
  <si>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</si>
  <si>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</si>
  <si>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</si>
  <si>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</si>
  <si>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</si>
  <si>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</si>
  <si>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</si>
  <si>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</si>
  <si>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</si>
  <si>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</si>
  <si>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</si>
  <si>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</si>
  <si>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</si>
  <si>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</si>
  <si>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Szervezeti magatartás Tsz.</t>
  </si>
  <si>
    <t>2VE81NBK04M</t>
  </si>
  <si>
    <t>Szabadon választható tárgyak***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</si>
  <si>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</si>
  <si>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Michalkó Gábor</t>
  </si>
  <si>
    <t>Jászberényi Melinda</t>
  </si>
  <si>
    <t>Szakmai törzstárgyak</t>
  </si>
  <si>
    <t>alapozó és szakmai törzstárgyak</t>
  </si>
  <si>
    <t xml:space="preserve">* Alapozó KV tárgyak közül egyet kell felvenni, 5 kredit értékben </t>
  </si>
  <si>
    <t>*** A választható tárgyak a jelentkezők számától függően indulnak</t>
  </si>
  <si>
    <t>diplomadolgozat</t>
  </si>
  <si>
    <t>Egészségturizmus</t>
  </si>
  <si>
    <t>Turisztikai termékek</t>
  </si>
  <si>
    <t xml:space="preserve">Online és digitális marketing </t>
  </si>
  <si>
    <t>Turizmus fenntartható fejlesztése és monitoringja</t>
  </si>
  <si>
    <t xml:space="preserve">Desztináció marketing és menedzsment </t>
  </si>
  <si>
    <t>Média, Markkomm. és Telekomm. Tanszék</t>
  </si>
  <si>
    <t>2 (ősz)</t>
  </si>
  <si>
    <t>3 (tavasz)</t>
  </si>
  <si>
    <t>4 (ősz)</t>
  </si>
  <si>
    <t>Az üzleti kommunikáció és stratégiája</t>
  </si>
  <si>
    <t>Horváth Dóra</t>
  </si>
  <si>
    <t>Marketing Tanszék</t>
  </si>
  <si>
    <t>Public Relations kommunikáció vállalaton kívül és belül</t>
  </si>
  <si>
    <t>2ME43NCK02M</t>
  </si>
  <si>
    <t>Varga Ákos</t>
  </si>
  <si>
    <t>** Összesen 30 kredit értékben választandók kötelezően</t>
  </si>
  <si>
    <t>2MA41NAK03M</t>
  </si>
  <si>
    <t>2MA41NAK06M</t>
  </si>
  <si>
    <t>2MA41NAK07M</t>
  </si>
  <si>
    <t>2MA41NAK08M</t>
  </si>
  <si>
    <t>2MA41NAV03M</t>
  </si>
  <si>
    <t>MMI Turizmus Tanszék</t>
  </si>
  <si>
    <t>Kiss Kornélia</t>
  </si>
  <si>
    <t>Szabó Lajos</t>
  </si>
  <si>
    <t>Kreatív és médiatervezés</t>
  </si>
  <si>
    <t>I. évfolyam</t>
  </si>
  <si>
    <t>1 (tavasz)</t>
  </si>
  <si>
    <t>Differenciált szakmai ismeretek**</t>
  </si>
  <si>
    <t>(1) A komplex vizsgát a választott szak vagy szakirány (amelyik szakon nincs szakirány, ott a differenciált szakmai ismeretek) kötelező és/vagy kötelezően választható tárgyai alkotják.</t>
  </si>
  <si>
    <t>A szak és a szakirány kötelező  tárgyakból legalább 3,00 kreditekkel súlyozott tanulmányi átlag elérése</t>
  </si>
  <si>
    <t>szakirány komplex vizsgán ad számot a szakiránnyal kapcsolatos ismereteiről, valamint</t>
  </si>
  <si>
    <t>2ME43NCK06M</t>
  </si>
  <si>
    <t>Marketing-, Média-és Designkommunikáció Tanszék</t>
  </si>
  <si>
    <t>Örökségturizmus</t>
  </si>
  <si>
    <t>Strategic marketing for tourism destinations</t>
  </si>
  <si>
    <t>Turisztikai vállalkozások üzleti  tervezése és menedzsmentje</t>
  </si>
  <si>
    <t>One eCornell hospitality management block</t>
  </si>
  <si>
    <t>Szervezeti projektvezetés</t>
  </si>
  <si>
    <t>2SP72NBK02M</t>
  </si>
  <si>
    <t>Stratégia és Projektvezetés Tanszék</t>
  </si>
  <si>
    <t>Kisvállalkozás-fejlesztés politika</t>
  </si>
  <si>
    <t>2KV71NCV01M</t>
  </si>
  <si>
    <t>Kállay László Tibor</t>
  </si>
  <si>
    <t>Kisvállalkozás-fejlesztési Központ Tanszék</t>
  </si>
  <si>
    <t>Mindösszesen</t>
  </si>
  <si>
    <t>Szabadidő és életminőség</t>
  </si>
  <si>
    <t>**** Az angol és a magyar nyelvű tárgy közül egyet kell felvenni.</t>
  </si>
  <si>
    <t>Nemzetközi szállodamenedzsment****</t>
  </si>
  <si>
    <t>E-marketing a turizmusban****</t>
  </si>
  <si>
    <t>293NMARKV666M</t>
  </si>
  <si>
    <t>Toarniczky Andrea Mária</t>
  </si>
  <si>
    <t>Vonzerő- és látogatómenedzsment</t>
  </si>
  <si>
    <t>2MA41NAK04M</t>
  </si>
  <si>
    <t>Neulinger Ágnes</t>
  </si>
  <si>
    <t>55 kredit</t>
  </si>
  <si>
    <t>35 kredit</t>
  </si>
  <si>
    <t>International hospitality management****</t>
  </si>
  <si>
    <t>Csordás Tamás</t>
  </si>
  <si>
    <t>2MA41NAK11M</t>
  </si>
  <si>
    <t>2MA41NAK12M</t>
  </si>
  <si>
    <t>2MA41NAV05M</t>
  </si>
  <si>
    <t>2MA41NAV06M</t>
  </si>
  <si>
    <t>2ME43NAK05M</t>
  </si>
  <si>
    <t>2MA41NAK13M</t>
  </si>
  <si>
    <t>(K)</t>
  </si>
  <si>
    <t>Eseménymenedzsment</t>
  </si>
  <si>
    <t xml:space="preserve">V </t>
  </si>
  <si>
    <t>2MA41NAV04M</t>
  </si>
  <si>
    <t>Cultural industries and creativity: perspectives of film industry</t>
  </si>
  <si>
    <t>minden G-karos számára elérhető</t>
  </si>
  <si>
    <t>Pinke-Sziva Ivett</t>
  </si>
  <si>
    <t>Marketingmenedzsment</t>
  </si>
  <si>
    <t>Gyulavári Tamás</t>
  </si>
  <si>
    <t>Szolgáltatásmarketing</t>
  </si>
  <si>
    <t>2MA41NAV08M</t>
  </si>
  <si>
    <t>Döntéselmélet**</t>
  </si>
  <si>
    <t>Szervezeti magatartás és vezetés **</t>
  </si>
  <si>
    <t>Számviteli beszámolók**</t>
  </si>
  <si>
    <t xml:space="preserve"> Turizmus-menedzsment mesterképzés nappali (MA, magyar nyelvű) szak operatív tanterve - 2017-2018/2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</si>
</sst>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  <charset val="238"/>
    </font>
    <font>
      <sz val="12"/>
      <color indexed="9"/>
      <name val="Calibri"/>
      <family val="2"/>
      <charset val="238"/>
    </font>
    <font>
      <sz val="12"/>
      <color indexed="14"/>
      <name val="Calibri"/>
      <family val="2"/>
      <charset val="238"/>
    </font>
    <font>
      <b/>
      <sz val="12"/>
      <color indexed="52"/>
      <name val="Calibri"/>
      <family val="2"/>
      <charset val="238"/>
    </font>
    <font>
      <b/>
      <sz val="12"/>
      <color indexed="9"/>
      <name val="Calibri"/>
      <family val="2"/>
      <charset val="238"/>
    </font>
    <font>
      <i/>
      <sz val="12"/>
      <color indexed="23"/>
      <name val="Calibri"/>
      <family val="2"/>
      <charset val="238"/>
    </font>
    <font>
      <sz val="12"/>
      <color indexed="17"/>
      <name val="Calibri"/>
      <family val="2"/>
      <charset val="238"/>
    </font>
    <font>
      <sz val="12"/>
      <color indexed="62"/>
      <name val="Calibri"/>
      <family val="2"/>
      <charset val="238"/>
    </font>
    <font>
      <sz val="12"/>
      <color indexed="52"/>
      <name val="Calibri"/>
      <family val="2"/>
      <charset val="238"/>
    </font>
    <font>
      <sz val="12"/>
      <color indexed="60"/>
      <name val="Calibri"/>
      <family val="2"/>
      <charset val="238"/>
    </font>
    <font>
      <b/>
      <sz val="12"/>
      <color indexed="63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u/>
      <sz val="10"/>
      <color indexed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3">
    <xf numFmtId="0" fontId="0" fillId="0" borderId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9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7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46" fillId="8" borderId="0" applyNumberFormat="0" applyBorder="0" applyAlignment="0" applyProtection="0"/>
    <xf numFmtId="0" fontId="2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3" borderId="1" applyNumberFormat="0" applyAlignment="0" applyProtection="0"/>
    <xf numFmtId="0" fontId="47" fillId="3" borderId="1" applyNumberFormat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6" fillId="0" borderId="4" applyNumberFormat="0" applyFill="0" applyAlignment="0" applyProtection="0"/>
    <xf numFmtId="0" fontId="50" fillId="0" borderId="4" applyNumberFormat="0" applyFill="0" applyAlignment="0" applyProtection="0"/>
    <xf numFmtId="0" fontId="7" fillId="0" borderId="5" applyNumberFormat="0" applyFill="0" applyAlignment="0" applyProtection="0"/>
    <xf numFmtId="0" fontId="51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5" borderId="2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/>
    <xf numFmtId="0" fontId="53" fillId="0" borderId="6" applyNumberFormat="0" applyFill="0" applyAlignment="0" applyProtection="0"/>
    <xf numFmtId="0" fontId="33" fillId="3" borderId="1" applyNumberFormat="0" applyAlignment="0" applyProtection="0"/>
    <xf numFmtId="0" fontId="9" fillId="4" borderId="7" applyNumberFormat="0" applyFont="0" applyAlignment="0" applyProtection="0"/>
    <xf numFmtId="0" fontId="44" fillId="4" borderId="7" applyNumberFormat="0" applyFont="0" applyAlignment="0" applyProtection="0"/>
    <xf numFmtId="0" fontId="56" fillId="4" borderId="7" applyNumberFormat="0" applyFont="0" applyAlignment="0" applyProtection="0"/>
    <xf numFmtId="0" fontId="13" fillId="16" borderId="0" applyNumberFormat="0" applyBorder="0" applyAlignment="0" applyProtection="0"/>
    <xf numFmtId="0" fontId="14" fillId="2" borderId="8" applyNumberFormat="0" applyAlignment="0" applyProtection="0"/>
    <xf numFmtId="0" fontId="54" fillId="2" borderId="8" applyNumberFormat="0" applyAlignment="0" applyProtection="0"/>
    <xf numFmtId="0" fontId="3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4" fillId="0" borderId="0"/>
    <xf numFmtId="0" fontId="56" fillId="0" borderId="0"/>
    <xf numFmtId="0" fontId="9" fillId="0" borderId="0"/>
    <xf numFmtId="0" fontId="56" fillId="0" borderId="0"/>
    <xf numFmtId="0" fontId="9" fillId="4" borderId="7" applyNumberFormat="0" applyFont="0" applyAlignment="0" applyProtection="0"/>
    <xf numFmtId="0" fontId="36" fillId="2" borderId="8" applyNumberFormat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17" fillId="14" borderId="0" applyNumberFormat="0" applyBorder="0" applyAlignment="0" applyProtection="0"/>
    <xf numFmtId="0" fontId="57" fillId="21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8">
    <xf numFmtId="0" fontId="0" fillId="0" borderId="0" xfId="0"/>
    <xf numFmtId="0" fontId="9" fillId="17" borderId="0" xfId="100" applyFont="1" applyFill="1" applyBorder="1" applyAlignment="1">
      <alignment horizontal="left"/>
    </xf>
    <xf numFmtId="0" fontId="9" fillId="0" borderId="10" xfId="100" applyFont="1" applyFill="1" applyBorder="1" applyAlignment="1">
      <alignment horizontal="center" vertical="center"/>
    </xf>
    <xf numFmtId="0" fontId="9" fillId="0" borderId="11" xfId="100" applyFont="1" applyFill="1" applyBorder="1" applyAlignment="1">
      <alignment horizontal="center" vertical="center"/>
    </xf>
    <xf numFmtId="0" fontId="20" fillId="18" borderId="12" xfId="100" applyFont="1" applyFill="1" applyBorder="1" applyAlignment="1">
      <alignment vertical="center" wrapText="1"/>
    </xf>
    <xf numFmtId="0" fontId="21" fillId="18" borderId="14" xfId="100" applyFont="1" applyFill="1" applyBorder="1"/>
    <xf numFmtId="0" fontId="9" fillId="18" borderId="15" xfId="100" applyFont="1" applyFill="1" applyBorder="1" applyAlignment="1">
      <alignment wrapText="1"/>
    </xf>
    <xf numFmtId="0" fontId="9" fillId="18" borderId="15" xfId="100" applyFont="1" applyFill="1" applyBorder="1" applyAlignment="1">
      <alignment horizontal="center"/>
    </xf>
    <xf numFmtId="0" fontId="9" fillId="18" borderId="15" xfId="100" applyFont="1" applyFill="1" applyBorder="1"/>
    <xf numFmtId="0" fontId="21" fillId="17" borderId="0" xfId="100" applyFont="1" applyFill="1" applyBorder="1" applyAlignment="1">
      <alignment horizontal="left"/>
    </xf>
    <xf numFmtId="0" fontId="9" fillId="17" borderId="0" xfId="100" applyFont="1" applyFill="1" applyBorder="1"/>
    <xf numFmtId="0" fontId="9" fillId="17" borderId="0" xfId="100" applyFont="1" applyFill="1" applyBorder="1" applyAlignment="1">
      <alignment wrapText="1"/>
    </xf>
    <xf numFmtId="0" fontId="9" fillId="17" borderId="0" xfId="100" applyFont="1" applyFill="1" applyBorder="1" applyAlignment="1">
      <alignment horizontal="center"/>
    </xf>
    <xf numFmtId="0" fontId="9" fillId="17" borderId="0" xfId="100" applyFont="1" applyFill="1" applyBorder="1" applyAlignment="1">
      <alignment horizontal="left" wrapText="1"/>
    </xf>
    <xf numFmtId="0" fontId="21" fillId="17" borderId="0" xfId="100" applyFont="1" applyFill="1" applyBorder="1"/>
    <xf numFmtId="0" fontId="9" fillId="19" borderId="0" xfId="100" applyFont="1" applyFill="1" applyBorder="1"/>
    <xf numFmtId="0" fontId="9" fillId="19" borderId="0" xfId="100" applyFont="1" applyFill="1" applyBorder="1" applyAlignment="1">
      <alignment wrapText="1"/>
    </xf>
    <xf numFmtId="0" fontId="9" fillId="19" borderId="0" xfId="100" applyFont="1" applyFill="1" applyBorder="1" applyAlignment="1">
      <alignment horizontal="center"/>
    </xf>
    <xf numFmtId="0" fontId="23" fillId="19" borderId="0" xfId="100" applyFont="1" applyFill="1" applyBorder="1"/>
    <xf numFmtId="0" fontId="9" fillId="19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vertical="center"/>
    </xf>
    <xf numFmtId="49" fontId="9" fillId="17" borderId="0" xfId="100" applyNumberFormat="1" applyFont="1" applyFill="1" applyBorder="1" applyAlignment="1">
      <alignment vertical="center"/>
    </xf>
    <xf numFmtId="0" fontId="9" fillId="17" borderId="0" xfId="100" applyFont="1" applyFill="1" applyBorder="1" applyAlignment="1">
      <alignment vertical="center" shrinkToFit="1"/>
    </xf>
    <xf numFmtId="0" fontId="22" fillId="17" borderId="0" xfId="100" applyFont="1" applyFill="1" applyBorder="1"/>
    <xf numFmtId="0" fontId="21" fillId="17" borderId="0" xfId="100" applyFont="1" applyFill="1" applyBorder="1" applyAlignment="1">
      <alignment vertical="center"/>
    </xf>
    <xf numFmtId="0" fontId="21" fillId="17" borderId="0" xfId="100" applyFont="1" applyFill="1" applyBorder="1" applyAlignment="1">
      <alignment horizontal="right" vertical="center"/>
    </xf>
    <xf numFmtId="0" fontId="21" fillId="17" borderId="0" xfId="100" applyFont="1" applyFill="1" applyBorder="1" applyAlignment="1">
      <alignment vertical="center" shrinkToFit="1"/>
    </xf>
    <xf numFmtId="0" fontId="21" fillId="17" borderId="0" xfId="100" applyFont="1" applyFill="1" applyBorder="1" applyAlignment="1">
      <alignment vertical="center" wrapText="1"/>
    </xf>
    <xf numFmtId="0" fontId="9" fillId="18" borderId="16" xfId="100" applyFont="1" applyFill="1" applyBorder="1" applyAlignment="1">
      <alignment wrapText="1"/>
    </xf>
    <xf numFmtId="0" fontId="9" fillId="0" borderId="0" xfId="100" applyFont="1" applyFill="1" applyBorder="1" applyAlignment="1">
      <alignment wrapText="1"/>
    </xf>
    <xf numFmtId="0" fontId="21" fillId="18" borderId="17" xfId="100" applyFont="1" applyFill="1" applyBorder="1" applyAlignment="1">
      <alignment horizontal="center" vertical="center" wrapText="1"/>
    </xf>
    <xf numFmtId="0" fontId="21" fillId="18" borderId="18" xfId="100" applyFont="1" applyFill="1" applyBorder="1" applyAlignment="1">
      <alignment horizontal="center" vertical="center" wrapText="1"/>
    </xf>
    <xf numFmtId="0" fontId="24" fillId="18" borderId="17" xfId="100" applyFont="1" applyFill="1" applyBorder="1" applyAlignment="1">
      <alignment vertical="center"/>
    </xf>
    <xf numFmtId="0" fontId="24" fillId="18" borderId="19" xfId="100" applyFont="1" applyFill="1" applyBorder="1" applyAlignment="1">
      <alignment vertical="center" wrapText="1"/>
    </xf>
    <xf numFmtId="0" fontId="24" fillId="18" borderId="18" xfId="100" applyFont="1" applyFill="1" applyBorder="1" applyAlignment="1">
      <alignment vertical="center" wrapText="1"/>
    </xf>
    <xf numFmtId="0" fontId="25" fillId="17" borderId="0" xfId="100" applyFont="1" applyFill="1" applyBorder="1" applyAlignment="1">
      <alignment vertical="center"/>
    </xf>
    <xf numFmtId="0" fontId="25" fillId="17" borderId="0" xfId="100" applyFont="1" applyFill="1" applyBorder="1" applyAlignment="1">
      <alignment vertical="center" shrinkToFit="1"/>
    </xf>
    <xf numFmtId="0" fontId="41" fillId="19" borderId="22" xfId="100" applyFont="1" applyFill="1" applyBorder="1" applyAlignment="1">
      <alignment vertical="center" wrapText="1"/>
    </xf>
    <xf numFmtId="0" fontId="24" fillId="0" borderId="16" xfId="100" applyFont="1" applyFill="1" applyBorder="1" applyAlignment="1">
      <alignment vertical="center" wrapText="1"/>
    </xf>
    <xf numFmtId="0" fontId="24" fillId="0" borderId="21" xfId="100" applyFont="1" applyFill="1" applyBorder="1" applyAlignment="1">
      <alignment vertical="center"/>
    </xf>
    <xf numFmtId="0" fontId="41" fillId="19" borderId="21" xfId="100" applyFont="1" applyFill="1" applyBorder="1" applyAlignment="1">
      <alignment vertical="center" wrapText="1"/>
    </xf>
    <xf numFmtId="0" fontId="24" fillId="0" borderId="21" xfId="100" applyFont="1" applyFill="1" applyBorder="1" applyAlignment="1">
      <alignment vertical="center" wrapText="1"/>
    </xf>
    <xf numFmtId="0" fontId="24" fillId="0" borderId="22" xfId="100" applyFont="1" applyFill="1" applyBorder="1" applyAlignment="1">
      <alignment vertical="center" wrapText="1"/>
    </xf>
    <xf numFmtId="0" fontId="9" fillId="18" borderId="15" xfId="100" applyFont="1" applyFill="1" applyBorder="1" applyAlignment="1">
      <alignment vertical="center"/>
    </xf>
    <xf numFmtId="0" fontId="9" fillId="18" borderId="16" xfId="100" applyFont="1" applyFill="1" applyBorder="1" applyAlignment="1">
      <alignment vertical="center" wrapText="1"/>
    </xf>
    <xf numFmtId="0" fontId="24" fillId="0" borderId="25" xfId="100" applyFont="1" applyFill="1" applyBorder="1" applyAlignment="1">
      <alignment vertical="center"/>
    </xf>
    <xf numFmtId="0" fontId="24" fillId="0" borderId="11" xfId="100" applyFont="1" applyFill="1" applyBorder="1" applyAlignment="1">
      <alignment vertical="center" wrapText="1"/>
    </xf>
    <xf numFmtId="0" fontId="24" fillId="0" borderId="26" xfId="100" applyFont="1" applyFill="1" applyBorder="1" applyAlignment="1">
      <alignment vertical="center"/>
    </xf>
    <xf numFmtId="0" fontId="24" fillId="0" borderId="27" xfId="100" applyFont="1" applyFill="1" applyBorder="1" applyAlignment="1">
      <alignment vertical="center"/>
    </xf>
    <xf numFmtId="0" fontId="24" fillId="22" borderId="23" xfId="100" applyFont="1" applyFill="1" applyBorder="1" applyAlignment="1">
      <alignment horizontal="left" vertical="center" wrapText="1"/>
    </xf>
    <xf numFmtId="0" fontId="24" fillId="0" borderId="29" xfId="100" applyFont="1" applyFill="1" applyBorder="1" applyAlignment="1">
      <alignment vertical="center"/>
    </xf>
    <xf numFmtId="0" fontId="40" fillId="0" borderId="0" xfId="0" applyFont="1" applyFill="1"/>
    <xf numFmtId="0" fontId="9" fillId="0" borderId="0" xfId="0" applyFont="1" applyFill="1"/>
    <xf numFmtId="0" fontId="0" fillId="22" borderId="0" xfId="0" applyFill="1"/>
    <xf numFmtId="0" fontId="22" fillId="0" borderId="20" xfId="100" applyFont="1" applyFill="1" applyBorder="1" applyAlignment="1">
      <alignment horizontal="center" vertical="center"/>
    </xf>
    <xf numFmtId="0" fontId="40" fillId="22" borderId="0" xfId="0" applyFont="1" applyFill="1" applyAlignment="1">
      <alignment wrapText="1"/>
    </xf>
    <xf numFmtId="0" fontId="9" fillId="22" borderId="0" xfId="0" applyFont="1" applyFill="1"/>
    <xf numFmtId="0" fontId="24" fillId="22" borderId="22" xfId="100" applyFont="1" applyFill="1" applyBorder="1" applyAlignment="1">
      <alignment horizontal="center" vertical="center"/>
    </xf>
    <xf numFmtId="0" fontId="24" fillId="22" borderId="22" xfId="100" applyFont="1" applyFill="1" applyBorder="1" applyAlignment="1">
      <alignment vertical="center" wrapText="1"/>
    </xf>
    <xf numFmtId="0" fontId="24" fillId="22" borderId="24" xfId="100" applyFont="1" applyFill="1" applyBorder="1" applyAlignment="1">
      <alignment horizontal="center" vertical="center"/>
    </xf>
    <xf numFmtId="0" fontId="24" fillId="22" borderId="16" xfId="100" applyFont="1" applyFill="1" applyBorder="1" applyAlignment="1">
      <alignment vertical="center" wrapText="1"/>
    </xf>
    <xf numFmtId="0" fontId="56" fillId="18" borderId="31" xfId="101" applyFont="1" applyFill="1" applyBorder="1" applyAlignment="1">
      <alignment horizontal="center" vertical="center"/>
    </xf>
    <xf numFmtId="0" fontId="56" fillId="0" borderId="20" xfId="101" applyFont="1" applyFill="1" applyBorder="1" applyAlignment="1">
      <alignment horizontal="center" vertical="center"/>
    </xf>
    <xf numFmtId="0" fontId="56" fillId="0" borderId="21" xfId="101" applyFont="1" applyFill="1" applyBorder="1" applyAlignment="1">
      <alignment horizontal="center" vertical="center"/>
    </xf>
    <xf numFmtId="0" fontId="56" fillId="18" borderId="22" xfId="101" applyFont="1" applyFill="1" applyBorder="1" applyAlignment="1">
      <alignment horizontal="center" vertical="center"/>
    </xf>
    <xf numFmtId="0" fontId="9" fillId="0" borderId="0" xfId="0" applyFont="1" applyFill="1" applyBorder="1"/>
    <xf numFmtId="0" fontId="56" fillId="0" borderId="16" xfId="101" applyFont="1" applyFill="1" applyBorder="1" applyAlignment="1">
      <alignment horizontal="center" vertical="center"/>
    </xf>
    <xf numFmtId="0" fontId="24" fillId="22" borderId="24" xfId="100" applyFont="1" applyFill="1" applyBorder="1" applyAlignment="1">
      <alignment vertical="center" wrapText="1"/>
    </xf>
    <xf numFmtId="0" fontId="56" fillId="0" borderId="32" xfId="101" applyFont="1" applyFill="1" applyBorder="1" applyAlignment="1">
      <alignment horizontal="center" vertical="center"/>
    </xf>
    <xf numFmtId="0" fontId="56" fillId="0" borderId="10" xfId="101" applyFont="1" applyFill="1" applyBorder="1" applyAlignment="1">
      <alignment horizontal="center" vertical="center"/>
    </xf>
    <xf numFmtId="0" fontId="56" fillId="18" borderId="33" xfId="101" applyFont="1" applyFill="1" applyBorder="1" applyAlignment="1">
      <alignment horizontal="center" vertical="center"/>
    </xf>
    <xf numFmtId="0" fontId="56" fillId="0" borderId="11" xfId="101" applyFont="1" applyFill="1" applyBorder="1" applyAlignment="1">
      <alignment horizontal="center" vertical="center"/>
    </xf>
    <xf numFmtId="0" fontId="56" fillId="18" borderId="34" xfId="101" applyFont="1" applyFill="1" applyBorder="1" applyAlignment="1">
      <alignment horizontal="center" vertical="center"/>
    </xf>
    <xf numFmtId="0" fontId="56" fillId="22" borderId="16" xfId="101" applyFont="1" applyFill="1" applyBorder="1" applyAlignment="1">
      <alignment horizontal="center" vertical="center"/>
    </xf>
    <xf numFmtId="0" fontId="56" fillId="22" borderId="20" xfId="101" applyFont="1" applyFill="1" applyBorder="1" applyAlignment="1">
      <alignment horizontal="center" vertical="center"/>
    </xf>
    <xf numFmtId="0" fontId="0" fillId="0" borderId="0" xfId="0" applyFill="1"/>
    <xf numFmtId="0" fontId="56" fillId="22" borderId="21" xfId="10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2" borderId="32" xfId="100" applyFont="1" applyFill="1" applyBorder="1" applyAlignment="1">
      <alignment horizontal="center" vertical="center"/>
    </xf>
    <xf numFmtId="0" fontId="9" fillId="22" borderId="10" xfId="100" applyFont="1" applyFill="1" applyBorder="1" applyAlignment="1">
      <alignment horizontal="center" vertical="center"/>
    </xf>
    <xf numFmtId="0" fontId="56" fillId="22" borderId="23" xfId="101" applyFont="1" applyFill="1" applyBorder="1" applyAlignment="1">
      <alignment horizontal="center" vertical="center"/>
    </xf>
    <xf numFmtId="0" fontId="56" fillId="22" borderId="28" xfId="101" applyFont="1" applyFill="1" applyBorder="1" applyAlignment="1">
      <alignment horizontal="center" vertical="center"/>
    </xf>
    <xf numFmtId="0" fontId="24" fillId="22" borderId="26" xfId="100" applyFont="1" applyFill="1" applyBorder="1" applyAlignment="1">
      <alignment vertical="center"/>
    </xf>
    <xf numFmtId="0" fontId="24" fillId="22" borderId="25" xfId="100" applyFont="1" applyFill="1" applyBorder="1" applyAlignment="1">
      <alignment vertical="center"/>
    </xf>
    <xf numFmtId="0" fontId="9" fillId="22" borderId="0" xfId="100" applyFont="1" applyFill="1" applyBorder="1" applyAlignment="1">
      <alignment horizontal="left"/>
    </xf>
    <xf numFmtId="0" fontId="9" fillId="22" borderId="15" xfId="100" applyFont="1" applyFill="1" applyBorder="1" applyAlignment="1">
      <alignment horizontal="center"/>
    </xf>
    <xf numFmtId="0" fontId="9" fillId="22" borderId="0" xfId="100" applyFont="1" applyFill="1" applyBorder="1" applyAlignment="1">
      <alignment horizontal="center"/>
    </xf>
    <xf numFmtId="0" fontId="25" fillId="22" borderId="0" xfId="100" applyFont="1" applyFill="1" applyBorder="1" applyAlignment="1">
      <alignment vertical="center"/>
    </xf>
    <xf numFmtId="0" fontId="21" fillId="22" borderId="0" xfId="100" applyFont="1" applyFill="1" applyBorder="1" applyAlignment="1">
      <alignment horizontal="right" vertical="center"/>
    </xf>
    <xf numFmtId="0" fontId="9" fillId="22" borderId="11" xfId="100" applyFont="1" applyFill="1" applyBorder="1" applyAlignment="1">
      <alignment horizontal="center" vertical="center"/>
    </xf>
    <xf numFmtId="0" fontId="22" fillId="22" borderId="20" xfId="100" applyFont="1" applyFill="1" applyBorder="1" applyAlignment="1">
      <alignment horizontal="center" vertical="center"/>
    </xf>
    <xf numFmtId="0" fontId="9" fillId="22" borderId="15" xfId="100" applyFont="1" applyFill="1" applyBorder="1"/>
    <xf numFmtId="0" fontId="9" fillId="22" borderId="0" xfId="100" applyFont="1" applyFill="1" applyBorder="1"/>
    <xf numFmtId="0" fontId="25" fillId="22" borderId="0" xfId="100" applyFont="1" applyFill="1" applyBorder="1" applyAlignment="1">
      <alignment horizontal="center" vertical="center"/>
    </xf>
    <xf numFmtId="0" fontId="25" fillId="22" borderId="0" xfId="100" applyFont="1" applyFill="1" applyBorder="1" applyAlignment="1">
      <alignment vertical="center" shrinkToFit="1"/>
    </xf>
    <xf numFmtId="0" fontId="21" fillId="22" borderId="0" xfId="100" applyFont="1" applyFill="1" applyBorder="1" applyAlignment="1">
      <alignment horizontal="center" vertical="center"/>
    </xf>
    <xf numFmtId="0" fontId="0" fillId="23" borderId="0" xfId="0" applyFill="1"/>
    <xf numFmtId="0" fontId="20" fillId="18" borderId="12" xfId="100" applyFont="1" applyFill="1" applyBorder="1" applyAlignment="1">
      <alignment horizontal="center" vertical="center" wrapText="1"/>
    </xf>
    <xf numFmtId="0" fontId="43" fillId="18" borderId="19" xfId="100" applyFont="1" applyFill="1" applyBorder="1" applyAlignment="1">
      <alignment horizontal="center" vertical="center"/>
    </xf>
    <xf numFmtId="0" fontId="43" fillId="18" borderId="12" xfId="100" applyFont="1" applyFill="1" applyBorder="1" applyAlignment="1">
      <alignment horizontal="center" vertical="center"/>
    </xf>
    <xf numFmtId="0" fontId="56" fillId="24" borderId="22" xfId="101" applyFont="1" applyFill="1" applyBorder="1" applyAlignment="1">
      <alignment horizontal="center" vertical="center"/>
    </xf>
    <xf numFmtId="0" fontId="24" fillId="22" borderId="33" xfId="100" applyFont="1" applyFill="1" applyBorder="1" applyAlignment="1">
      <alignment horizontal="center" vertical="center"/>
    </xf>
    <xf numFmtId="0" fontId="56" fillId="22" borderId="32" xfId="101" applyFont="1" applyFill="1" applyBorder="1" applyAlignment="1">
      <alignment horizontal="center" vertical="center"/>
    </xf>
    <xf numFmtId="0" fontId="56" fillId="22" borderId="10" xfId="101" applyFont="1" applyFill="1" applyBorder="1" applyAlignment="1">
      <alignment horizontal="center" vertical="center"/>
    </xf>
    <xf numFmtId="0" fontId="24" fillId="22" borderId="11" xfId="100" applyFont="1" applyFill="1" applyBorder="1" applyAlignment="1">
      <alignment vertical="center" wrapText="1"/>
    </xf>
    <xf numFmtId="0" fontId="24" fillId="22" borderId="33" xfId="10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6" fillId="22" borderId="30" xfId="101" applyFont="1" applyFill="1" applyBorder="1" applyAlignment="1">
      <alignment horizontal="center" vertical="center"/>
    </xf>
    <xf numFmtId="0" fontId="24" fillId="24" borderId="17" xfId="100" applyFont="1" applyFill="1" applyBorder="1" applyAlignment="1">
      <alignment vertical="center"/>
    </xf>
    <xf numFmtId="0" fontId="24" fillId="24" borderId="18" xfId="100" applyFont="1" applyFill="1" applyBorder="1" applyAlignment="1">
      <alignment vertical="center"/>
    </xf>
    <xf numFmtId="0" fontId="56" fillId="24" borderId="21" xfId="101" applyFont="1" applyFill="1" applyBorder="1" applyAlignment="1">
      <alignment horizontal="center" vertical="center"/>
    </xf>
    <xf numFmtId="0" fontId="56" fillId="24" borderId="20" xfId="101" applyFont="1" applyFill="1" applyBorder="1" applyAlignment="1">
      <alignment horizontal="center" vertical="center"/>
    </xf>
    <xf numFmtId="0" fontId="56" fillId="24" borderId="14" xfId="101" applyFont="1" applyFill="1" applyBorder="1" applyAlignment="1">
      <alignment horizontal="center" vertical="center"/>
    </xf>
    <xf numFmtId="0" fontId="56" fillId="24" borderId="16" xfId="101" applyFont="1" applyFill="1" applyBorder="1" applyAlignment="1">
      <alignment horizontal="center" vertical="center"/>
    </xf>
    <xf numFmtId="0" fontId="56" fillId="24" borderId="31" xfId="101" applyFont="1" applyFill="1" applyBorder="1" applyAlignment="1">
      <alignment horizontal="center" vertical="center"/>
    </xf>
    <xf numFmtId="0" fontId="24" fillId="24" borderId="19" xfId="100" applyFont="1" applyFill="1" applyBorder="1" applyAlignment="1">
      <alignment vertical="center" wrapText="1"/>
    </xf>
    <xf numFmtId="0" fontId="21" fillId="24" borderId="14" xfId="100" applyFont="1" applyFill="1" applyBorder="1" applyAlignment="1">
      <alignment vertical="center"/>
    </xf>
    <xf numFmtId="0" fontId="9" fillId="24" borderId="15" xfId="100" applyFont="1" applyFill="1" applyBorder="1" applyAlignment="1">
      <alignment vertical="center" wrapText="1"/>
    </xf>
    <xf numFmtId="0" fontId="9" fillId="24" borderId="15" xfId="100" applyFont="1" applyFill="1" applyBorder="1" applyAlignment="1">
      <alignment vertical="center"/>
    </xf>
    <xf numFmtId="0" fontId="24" fillId="0" borderId="32" xfId="100" applyFont="1" applyFill="1" applyBorder="1" applyAlignment="1">
      <alignment vertical="center"/>
    </xf>
    <xf numFmtId="0" fontId="43" fillId="24" borderId="35" xfId="100" applyFont="1" applyFill="1" applyBorder="1" applyAlignment="1">
      <alignment vertical="center"/>
    </xf>
    <xf numFmtId="0" fontId="43" fillId="24" borderId="36" xfId="0" applyFont="1" applyFill="1" applyBorder="1" applyAlignment="1">
      <alignment vertical="center"/>
    </xf>
    <xf numFmtId="0" fontId="43" fillId="24" borderId="36" xfId="100" applyFont="1" applyFill="1" applyBorder="1" applyAlignment="1">
      <alignment horizontal="center" vertical="center"/>
    </xf>
    <xf numFmtId="0" fontId="43" fillId="24" borderId="36" xfId="101" applyFont="1" applyFill="1" applyBorder="1" applyAlignment="1">
      <alignment horizontal="center" vertical="center"/>
    </xf>
    <xf numFmtId="0" fontId="43" fillId="24" borderId="36" xfId="100" applyFont="1" applyFill="1" applyBorder="1" applyAlignment="1">
      <alignment vertical="center" wrapText="1"/>
    </xf>
    <xf numFmtId="0" fontId="43" fillId="24" borderId="37" xfId="100" applyFont="1" applyFill="1" applyBorder="1" applyAlignment="1">
      <alignment vertical="center" wrapText="1"/>
    </xf>
    <xf numFmtId="0" fontId="56" fillId="24" borderId="18" xfId="101" applyFont="1" applyFill="1" applyBorder="1" applyAlignment="1">
      <alignment horizontal="center" vertical="center"/>
    </xf>
    <xf numFmtId="0" fontId="9" fillId="24" borderId="15" xfId="100" applyFont="1" applyFill="1" applyBorder="1" applyAlignment="1">
      <alignment horizontal="center"/>
    </xf>
    <xf numFmtId="0" fontId="9" fillId="24" borderId="15" xfId="100" applyFont="1" applyFill="1" applyBorder="1"/>
    <xf numFmtId="0" fontId="56" fillId="24" borderId="24" xfId="101" applyFont="1" applyFill="1" applyBorder="1" applyAlignment="1">
      <alignment horizontal="center" vertical="center"/>
    </xf>
    <xf numFmtId="0" fontId="56" fillId="24" borderId="38" xfId="101" applyFont="1" applyFill="1" applyBorder="1" applyAlignment="1">
      <alignment horizontal="center" vertical="center"/>
    </xf>
    <xf numFmtId="0" fontId="56" fillId="24" borderId="39" xfId="101" applyFont="1" applyFill="1" applyBorder="1" applyAlignment="1">
      <alignment horizontal="center" vertical="center"/>
    </xf>
    <xf numFmtId="0" fontId="56" fillId="24" borderId="41" xfId="101" applyFont="1" applyFill="1" applyBorder="1" applyAlignment="1">
      <alignment horizontal="center" vertical="center"/>
    </xf>
    <xf numFmtId="0" fontId="56" fillId="24" borderId="42" xfId="101" applyFont="1" applyFill="1" applyBorder="1" applyAlignment="1">
      <alignment horizontal="center" vertical="center"/>
    </xf>
    <xf numFmtId="0" fontId="56" fillId="24" borderId="33" xfId="101" applyFont="1" applyFill="1" applyBorder="1" applyAlignment="1">
      <alignment horizontal="center" vertical="center"/>
    </xf>
    <xf numFmtId="0" fontId="42" fillId="24" borderId="12" xfId="100" applyFont="1" applyFill="1" applyBorder="1" applyAlignment="1">
      <alignment horizontal="center" vertical="center" wrapText="1"/>
    </xf>
    <xf numFmtId="0" fontId="43" fillId="24" borderId="18" xfId="100" applyFont="1" applyFill="1" applyBorder="1" applyAlignment="1">
      <alignment horizontal="center" vertical="center"/>
    </xf>
    <xf numFmtId="0" fontId="43" fillId="17" borderId="0" xfId="100" applyFont="1" applyFill="1" applyBorder="1" applyAlignment="1">
      <alignment horizontal="left"/>
    </xf>
    <xf numFmtId="0" fontId="22" fillId="0" borderId="16" xfId="100" applyFont="1" applyFill="1" applyBorder="1" applyAlignment="1">
      <alignment horizontal="center" vertical="center"/>
    </xf>
    <xf numFmtId="0" fontId="24" fillId="22" borderId="14" xfId="100" applyFont="1" applyFill="1" applyBorder="1" applyAlignment="1">
      <alignment horizontal="center" vertical="center"/>
    </xf>
    <xf numFmtId="0" fontId="24" fillId="18" borderId="13" xfId="100" applyFont="1" applyFill="1" applyBorder="1" applyAlignment="1">
      <alignment horizontal="center" vertical="center"/>
    </xf>
    <xf numFmtId="0" fontId="20" fillId="18" borderId="19" xfId="100" applyFont="1" applyFill="1" applyBorder="1" applyAlignment="1">
      <alignment horizontal="center" vertical="center" wrapText="1"/>
    </xf>
    <xf numFmtId="0" fontId="20" fillId="18" borderId="17" xfId="100" applyFont="1" applyFill="1" applyBorder="1" applyAlignment="1">
      <alignment vertical="center" wrapText="1"/>
    </xf>
    <xf numFmtId="0" fontId="20" fillId="24" borderId="18" xfId="100" applyFont="1" applyFill="1" applyBorder="1" applyAlignment="1">
      <alignment horizontal="center" vertical="center" wrapText="1"/>
    </xf>
    <xf numFmtId="0" fontId="9" fillId="0" borderId="30" xfId="0" applyFont="1" applyFill="1" applyBorder="1"/>
    <xf numFmtId="0" fontId="24" fillId="0" borderId="21" xfId="100" applyFont="1" applyFill="1" applyBorder="1" applyAlignment="1">
      <alignment horizontal="left" vertical="center"/>
    </xf>
    <xf numFmtId="0" fontId="56" fillId="0" borderId="21" xfId="101" applyFont="1" applyFill="1" applyBorder="1" applyAlignment="1">
      <alignment vertical="center"/>
    </xf>
    <xf numFmtId="0" fontId="9" fillId="0" borderId="21" xfId="100" applyFont="1" applyFill="1" applyBorder="1" applyAlignment="1">
      <alignment vertical="center" wrapText="1"/>
    </xf>
    <xf numFmtId="0" fontId="24" fillId="0" borderId="21" xfId="100" applyFont="1" applyFill="1" applyBorder="1" applyAlignment="1">
      <alignment horizontal="left" vertical="center" wrapText="1"/>
    </xf>
    <xf numFmtId="0" fontId="22" fillId="24" borderId="14" xfId="100" applyFont="1" applyFill="1" applyBorder="1" applyAlignment="1">
      <alignment horizontal="center" vertical="center"/>
    </xf>
    <xf numFmtId="0" fontId="9" fillId="0" borderId="16" xfId="100" applyFont="1" applyFill="1" applyBorder="1" applyAlignment="1">
      <alignment horizontal="left" vertical="center" wrapText="1"/>
    </xf>
    <xf numFmtId="0" fontId="9" fillId="22" borderId="16" xfId="0" applyFont="1" applyFill="1" applyBorder="1" applyAlignment="1">
      <alignment vertical="center"/>
    </xf>
    <xf numFmtId="0" fontId="9" fillId="22" borderId="16" xfId="100" applyFont="1" applyFill="1" applyBorder="1" applyAlignment="1">
      <alignment vertical="center" wrapText="1"/>
    </xf>
    <xf numFmtId="0" fontId="21" fillId="24" borderId="48" xfId="100" applyFont="1" applyFill="1" applyBorder="1" applyAlignment="1">
      <alignment horizontal="center" vertical="center"/>
    </xf>
    <xf numFmtId="0" fontId="56" fillId="0" borderId="23" xfId="101" applyFont="1" applyFill="1" applyBorder="1" applyAlignment="1">
      <alignment horizontal="center" vertical="center"/>
    </xf>
    <xf numFmtId="0" fontId="56" fillId="0" borderId="28" xfId="101" applyFont="1" applyFill="1" applyBorder="1" applyAlignment="1">
      <alignment horizontal="center" vertical="center"/>
    </xf>
    <xf numFmtId="0" fontId="56" fillId="18" borderId="24" xfId="101" applyFont="1" applyFill="1" applyBorder="1" applyAlignment="1">
      <alignment horizontal="center" vertical="center"/>
    </xf>
    <xf numFmtId="0" fontId="56" fillId="0" borderId="30" xfId="101" applyFont="1" applyFill="1" applyBorder="1" applyAlignment="1">
      <alignment horizontal="center" vertical="center"/>
    </xf>
    <xf numFmtId="0" fontId="56" fillId="18" borderId="39" xfId="101" applyFont="1" applyFill="1" applyBorder="1" applyAlignment="1">
      <alignment horizontal="center" vertical="center"/>
    </xf>
    <xf numFmtId="0" fontId="24" fillId="0" borderId="23" xfId="100" applyFont="1" applyFill="1" applyBorder="1" applyAlignment="1">
      <alignment vertical="center" wrapText="1"/>
    </xf>
    <xf numFmtId="0" fontId="24" fillId="0" borderId="24" xfId="100" applyFont="1" applyFill="1" applyBorder="1" applyAlignment="1">
      <alignment vertical="center" wrapText="1"/>
    </xf>
    <xf numFmtId="0" fontId="24" fillId="19" borderId="43" xfId="100" applyFont="1" applyFill="1" applyBorder="1" applyAlignment="1">
      <alignment vertical="center" wrapText="1"/>
    </xf>
    <xf numFmtId="0" fontId="24" fillId="19" borderId="45" xfId="100" applyFont="1" applyFill="1" applyBorder="1" applyAlignment="1">
      <alignment vertical="center" wrapText="1"/>
    </xf>
    <xf numFmtId="0" fontId="56" fillId="24" borderId="40" xfId="101" applyFont="1" applyFill="1" applyBorder="1" applyAlignment="1">
      <alignment horizontal="center" vertical="center"/>
    </xf>
    <xf numFmtId="0" fontId="24" fillId="22" borderId="18" xfId="100" applyFont="1" applyFill="1" applyBorder="1" applyAlignment="1">
      <alignment vertical="center" wrapText="1"/>
    </xf>
    <xf numFmtId="0" fontId="24" fillId="0" borderId="28" xfId="100" applyFont="1" applyFill="1" applyBorder="1" applyAlignment="1">
      <alignment vertical="center" wrapText="1"/>
    </xf>
    <xf numFmtId="0" fontId="43" fillId="19" borderId="44" xfId="100" applyFont="1" applyFill="1" applyBorder="1" applyAlignment="1">
      <alignment horizontal="center" vertical="center"/>
    </xf>
    <xf numFmtId="0" fontId="20" fillId="18" borderId="13" xfId="10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4" xfId="100" applyFont="1" applyFill="1" applyBorder="1" applyAlignment="1">
      <alignment horizontal="left" vertical="center" wrapText="1"/>
    </xf>
    <xf numFmtId="0" fontId="24" fillId="18" borderId="17" xfId="100" applyFont="1" applyFill="1" applyBorder="1" applyAlignment="1">
      <alignment horizontal="center" vertical="center"/>
    </xf>
    <xf numFmtId="0" fontId="24" fillId="22" borderId="21" xfId="100" applyFont="1" applyFill="1" applyBorder="1" applyAlignment="1">
      <alignment horizontal="center" vertical="center"/>
    </xf>
    <xf numFmtId="0" fontId="24" fillId="22" borderId="23" xfId="100" applyFont="1" applyFill="1" applyBorder="1" applyAlignment="1">
      <alignment horizontal="center" vertical="center"/>
    </xf>
    <xf numFmtId="0" fontId="11" fillId="0" borderId="14" xfId="85" applyFont="1" applyFill="1" applyBorder="1" applyAlignment="1" applyProtection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22" borderId="38" xfId="0" applyFill="1" applyBorder="1" applyAlignment="1">
      <alignment horizontal="left" vertical="center" wrapText="1"/>
    </xf>
    <xf numFmtId="0" fontId="24" fillId="24" borderId="45" xfId="100" applyFont="1" applyFill="1" applyBorder="1" applyAlignment="1">
      <alignment vertical="center"/>
    </xf>
    <xf numFmtId="0" fontId="56" fillId="24" borderId="43" xfId="101" applyFont="1" applyFill="1" applyBorder="1" applyAlignment="1">
      <alignment horizontal="center" vertical="center"/>
    </xf>
    <xf numFmtId="0" fontId="56" fillId="24" borderId="44" xfId="101" applyFont="1" applyFill="1" applyBorder="1" applyAlignment="1">
      <alignment horizontal="center" vertical="center"/>
    </xf>
    <xf numFmtId="0" fontId="56" fillId="24" borderId="49" xfId="101" applyFont="1" applyFill="1" applyBorder="1" applyAlignment="1">
      <alignment horizontal="center" vertical="center"/>
    </xf>
    <xf numFmtId="0" fontId="56" fillId="24" borderId="45" xfId="101" applyFont="1" applyFill="1" applyBorder="1" applyAlignment="1">
      <alignment horizontal="center" vertical="center"/>
    </xf>
    <xf numFmtId="0" fontId="56" fillId="24" borderId="50" xfId="101" applyFont="1" applyFill="1" applyBorder="1" applyAlignment="1">
      <alignment horizontal="center" vertical="center"/>
    </xf>
    <xf numFmtId="0" fontId="24" fillId="0" borderId="17" xfId="100" applyFont="1" applyFill="1" applyBorder="1" applyAlignment="1">
      <alignment vertical="center" wrapText="1"/>
    </xf>
    <xf numFmtId="0" fontId="9" fillId="0" borderId="16" xfId="101" applyFont="1" applyFill="1" applyBorder="1" applyAlignment="1">
      <alignment horizontal="left" vertical="center"/>
    </xf>
    <xf numFmtId="0" fontId="43" fillId="19" borderId="50" xfId="100" applyFont="1" applyFill="1" applyBorder="1" applyAlignment="1">
      <alignment horizontal="center" vertical="center"/>
    </xf>
    <xf numFmtId="0" fontId="9" fillId="0" borderId="16" xfId="100" applyFont="1" applyFill="1" applyBorder="1" applyAlignment="1">
      <alignment vertical="center" wrapText="1"/>
    </xf>
    <xf numFmtId="0" fontId="9" fillId="22" borderId="21" xfId="100" applyFont="1" applyFill="1" applyBorder="1" applyAlignment="1">
      <alignment vertical="center" wrapText="1"/>
    </xf>
    <xf numFmtId="0" fontId="0" fillId="22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56" fillId="0" borderId="53" xfId="101" applyFont="1" applyFill="1" applyBorder="1" applyAlignment="1">
      <alignment horizontal="center" vertical="center"/>
    </xf>
    <xf numFmtId="0" fontId="56" fillId="0" borderId="54" xfId="101" applyFont="1" applyFill="1" applyBorder="1" applyAlignment="1">
      <alignment horizontal="center" vertical="center"/>
    </xf>
    <xf numFmtId="0" fontId="56" fillId="18" borderId="55" xfId="101" applyFont="1" applyFill="1" applyBorder="1" applyAlignment="1">
      <alignment horizontal="center" vertical="center"/>
    </xf>
    <xf numFmtId="0" fontId="56" fillId="0" borderId="56" xfId="101" applyFont="1" applyFill="1" applyBorder="1" applyAlignment="1">
      <alignment horizontal="center" vertical="center"/>
    </xf>
    <xf numFmtId="0" fontId="56" fillId="24" borderId="57" xfId="101" applyFont="1" applyFill="1" applyBorder="1" applyAlignment="1">
      <alignment horizontal="center" vertical="center"/>
    </xf>
    <xf numFmtId="0" fontId="22" fillId="24" borderId="22" xfId="100" applyFont="1" applyFill="1" applyBorder="1" applyAlignment="1">
      <alignment horizontal="center" vertical="center"/>
    </xf>
    <xf numFmtId="0" fontId="24" fillId="0" borderId="23" xfId="10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24" fillId="22" borderId="38" xfId="100" applyFont="1" applyFill="1" applyBorder="1" applyAlignment="1">
      <alignment horizontal="center" vertical="center"/>
    </xf>
    <xf numFmtId="0" fontId="9" fillId="24" borderId="58" xfId="100" applyFont="1" applyFill="1" applyBorder="1" applyAlignment="1">
      <alignment horizontal="center" vertical="center"/>
    </xf>
    <xf numFmtId="0" fontId="9" fillId="0" borderId="30" xfId="100" applyFont="1" applyFill="1" applyBorder="1" applyAlignment="1">
      <alignment horizontal="left" vertical="center" wrapText="1"/>
    </xf>
    <xf numFmtId="0" fontId="9" fillId="0" borderId="24" xfId="100" applyFont="1" applyFill="1" applyBorder="1" applyAlignment="1">
      <alignment horizontal="left" vertical="center" wrapText="1"/>
    </xf>
    <xf numFmtId="0" fontId="24" fillId="0" borderId="53" xfId="100" applyFont="1" applyFill="1" applyBorder="1" applyAlignment="1">
      <alignment horizontal="center" vertical="center"/>
    </xf>
    <xf numFmtId="0" fontId="24" fillId="0" borderId="59" xfId="100" applyFont="1" applyFill="1" applyBorder="1" applyAlignment="1">
      <alignment horizontal="center" vertical="center"/>
    </xf>
    <xf numFmtId="0" fontId="24" fillId="22" borderId="32" xfId="100" applyFont="1" applyFill="1" applyBorder="1" applyAlignment="1">
      <alignment horizontal="center" vertical="center"/>
    </xf>
    <xf numFmtId="0" fontId="24" fillId="0" borderId="53" xfId="100" applyFont="1" applyFill="1" applyBorder="1" applyAlignment="1">
      <alignment horizontal="left" vertical="center"/>
    </xf>
    <xf numFmtId="0" fontId="11" fillId="0" borderId="59" xfId="85" applyFont="1" applyFill="1" applyBorder="1" applyAlignment="1" applyProtection="1">
      <alignment horizontal="left" vertical="center" wrapText="1"/>
    </xf>
    <xf numFmtId="0" fontId="24" fillId="22" borderId="21" xfId="100" applyFont="1" applyFill="1" applyBorder="1" applyAlignment="1">
      <alignment horizontal="left" vertical="center" wrapText="1"/>
    </xf>
    <xf numFmtId="0" fontId="24" fillId="19" borderId="43" xfId="100" applyFont="1" applyFill="1" applyBorder="1" applyAlignment="1">
      <alignment horizontal="left" vertical="center"/>
    </xf>
    <xf numFmtId="0" fontId="24" fillId="19" borderId="44" xfId="100" applyFont="1" applyFill="1" applyBorder="1" applyAlignment="1">
      <alignment horizontal="center" vertical="center"/>
    </xf>
    <xf numFmtId="0" fontId="24" fillId="19" borderId="45" xfId="100" applyFont="1" applyFill="1" applyBorder="1" applyAlignment="1">
      <alignment horizontal="center" vertical="center"/>
    </xf>
    <xf numFmtId="0" fontId="43" fillId="19" borderId="45" xfId="100" applyFont="1" applyFill="1" applyBorder="1" applyAlignment="1">
      <alignment horizontal="center" vertical="center"/>
    </xf>
    <xf numFmtId="0" fontId="43" fillId="19" borderId="43" xfId="100" applyFont="1" applyFill="1" applyBorder="1" applyAlignment="1">
      <alignment horizontal="center" vertical="center"/>
    </xf>
    <xf numFmtId="0" fontId="21" fillId="18" borderId="43" xfId="100" applyFont="1" applyFill="1" applyBorder="1" applyAlignment="1">
      <alignment horizontal="center" vertical="center" wrapText="1"/>
    </xf>
    <xf numFmtId="0" fontId="20" fillId="18" borderId="44" xfId="100" applyFont="1" applyFill="1" applyBorder="1" applyAlignment="1">
      <alignment horizontal="center" vertical="center"/>
    </xf>
    <xf numFmtId="0" fontId="9" fillId="18" borderId="44" xfId="100" applyFont="1" applyFill="1" applyBorder="1" applyAlignment="1">
      <alignment horizontal="center" vertical="center" textRotation="90" wrapText="1"/>
    </xf>
    <xf numFmtId="0" fontId="9" fillId="18" borderId="49" xfId="100" applyFont="1" applyFill="1" applyBorder="1" applyAlignment="1">
      <alignment horizontal="center" vertical="center" textRotation="90" wrapText="1"/>
    </xf>
    <xf numFmtId="0" fontId="21" fillId="18" borderId="44" xfId="100" applyFont="1" applyFill="1" applyBorder="1" applyAlignment="1">
      <alignment horizontal="center" vertical="center" wrapText="1"/>
    </xf>
    <xf numFmtId="0" fontId="21" fillId="24" borderId="45" xfId="100" applyFont="1" applyFill="1" applyBorder="1" applyAlignment="1">
      <alignment horizontal="center" vertical="center" wrapText="1"/>
    </xf>
    <xf numFmtId="0" fontId="21" fillId="18" borderId="50" xfId="100" applyFont="1" applyFill="1" applyBorder="1" applyAlignment="1">
      <alignment horizontal="center" vertical="center" wrapText="1"/>
    </xf>
    <xf numFmtId="0" fontId="21" fillId="24" borderId="44" xfId="100" applyFont="1" applyFill="1" applyBorder="1" applyAlignment="1">
      <alignment horizontal="center" vertical="center" wrapText="1"/>
    </xf>
    <xf numFmtId="0" fontId="41" fillId="19" borderId="17" xfId="100" applyFont="1" applyFill="1" applyBorder="1" applyAlignment="1">
      <alignment horizontal="center" vertical="center"/>
    </xf>
    <xf numFmtId="0" fontId="41" fillId="19" borderId="12" xfId="100" applyFont="1" applyFill="1" applyBorder="1" applyAlignment="1">
      <alignment horizontal="center" vertical="center"/>
    </xf>
    <xf numFmtId="0" fontId="43" fillId="19" borderId="12" xfId="100" applyFont="1" applyFill="1" applyBorder="1" applyAlignment="1">
      <alignment horizontal="center" vertical="center"/>
    </xf>
    <xf numFmtId="0" fontId="43" fillId="19" borderId="18" xfId="100" applyFont="1" applyFill="1" applyBorder="1" applyAlignment="1">
      <alignment horizontal="center" vertical="center"/>
    </xf>
    <xf numFmtId="0" fontId="42" fillId="19" borderId="13" xfId="100" applyFont="1" applyFill="1" applyBorder="1" applyAlignment="1">
      <alignment horizontal="left" vertical="center"/>
    </xf>
    <xf numFmtId="0" fontId="43" fillId="19" borderId="19" xfId="100" applyFont="1" applyFill="1" applyBorder="1" applyAlignment="1">
      <alignment horizontal="center" vertical="center"/>
    </xf>
    <xf numFmtId="0" fontId="43" fillId="19" borderId="13" xfId="100" applyFont="1" applyFill="1" applyBorder="1" applyAlignment="1">
      <alignment horizontal="center" vertical="center"/>
    </xf>
    <xf numFmtId="0" fontId="43" fillId="19" borderId="40" xfId="100" applyFont="1" applyFill="1" applyBorder="1" applyAlignment="1">
      <alignment horizontal="center" vertical="center"/>
    </xf>
    <xf numFmtId="0" fontId="20" fillId="19" borderId="25" xfId="100" applyFont="1" applyFill="1" applyBorder="1" applyAlignment="1">
      <alignment horizontal="left" vertical="center" wrapText="1"/>
    </xf>
    <xf numFmtId="0" fontId="24" fillId="19" borderId="17" xfId="100" applyFont="1" applyFill="1" applyBorder="1" applyAlignment="1">
      <alignment horizontal="center" vertical="center"/>
    </xf>
    <xf numFmtId="0" fontId="43" fillId="19" borderId="49" xfId="100" applyFont="1" applyFill="1" applyBorder="1" applyAlignment="1">
      <alignment horizontal="center" vertical="center"/>
    </xf>
    <xf numFmtId="0" fontId="43" fillId="19" borderId="17" xfId="100" applyFont="1" applyFill="1" applyBorder="1" applyAlignment="1">
      <alignment horizontal="center" vertical="center"/>
    </xf>
    <xf numFmtId="0" fontId="21" fillId="24" borderId="13" xfId="100" applyFont="1" applyFill="1" applyBorder="1" applyAlignment="1">
      <alignment vertical="center" wrapText="1"/>
    </xf>
    <xf numFmtId="0" fontId="56" fillId="22" borderId="60" xfId="101" applyFont="1" applyFill="1" applyBorder="1" applyAlignment="1">
      <alignment horizontal="center" vertical="center"/>
    </xf>
    <xf numFmtId="0" fontId="56" fillId="22" borderId="51" xfId="101" applyFont="1" applyFill="1" applyBorder="1" applyAlignment="1">
      <alignment horizontal="center" vertical="center"/>
    </xf>
    <xf numFmtId="0" fontId="56" fillId="24" borderId="17" xfId="101" applyFont="1" applyFill="1" applyBorder="1" applyAlignment="1">
      <alignment horizontal="center" vertical="center"/>
    </xf>
    <xf numFmtId="0" fontId="56" fillId="24" borderId="12" xfId="101" applyFont="1" applyFill="1" applyBorder="1" applyAlignment="1">
      <alignment horizontal="center" vertical="center"/>
    </xf>
    <xf numFmtId="0" fontId="56" fillId="24" borderId="61" xfId="101" applyFont="1" applyFill="1" applyBorder="1" applyAlignment="1">
      <alignment horizontal="center" vertical="center"/>
    </xf>
    <xf numFmtId="0" fontId="24" fillId="22" borderId="21" xfId="10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24" fillId="0" borderId="32" xfId="10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24" fillId="0" borderId="21" xfId="100" applyFont="1" applyFill="1" applyBorder="1" applyAlignment="1">
      <alignment horizontal="center" vertical="center"/>
    </xf>
    <xf numFmtId="0" fontId="24" fillId="0" borderId="42" xfId="100" applyFont="1" applyFill="1" applyBorder="1" applyAlignment="1">
      <alignment horizontal="center" vertical="center"/>
    </xf>
    <xf numFmtId="0" fontId="9" fillId="0" borderId="32" xfId="101" applyFont="1" applyFill="1" applyBorder="1" applyAlignment="1">
      <alignment horizontal="center" vertical="center"/>
    </xf>
    <xf numFmtId="0" fontId="9" fillId="0" borderId="10" xfId="101" applyFont="1" applyFill="1" applyBorder="1" applyAlignment="1">
      <alignment horizontal="center" vertical="center"/>
    </xf>
    <xf numFmtId="0" fontId="24" fillId="0" borderId="33" xfId="100" applyFont="1" applyFill="1" applyBorder="1" applyAlignment="1">
      <alignment vertical="center" wrapText="1"/>
    </xf>
    <xf numFmtId="0" fontId="9" fillId="0" borderId="21" xfId="100" applyFont="1" applyBorder="1" applyAlignment="1">
      <alignment vertical="center"/>
    </xf>
    <xf numFmtId="0" fontId="11" fillId="0" borderId="20" xfId="85" applyFont="1" applyFill="1" applyBorder="1" applyAlignment="1" applyProtection="1">
      <alignment vertical="center" wrapText="1"/>
    </xf>
    <xf numFmtId="0" fontId="9" fillId="17" borderId="62" xfId="100" applyFont="1" applyFill="1" applyBorder="1" applyAlignment="1">
      <alignment vertical="center"/>
    </xf>
    <xf numFmtId="0" fontId="11" fillId="17" borderId="63" xfId="85" applyFont="1" applyFill="1" applyBorder="1" applyAlignment="1" applyProtection="1">
      <alignment vertical="center"/>
    </xf>
    <xf numFmtId="0" fontId="9" fillId="17" borderId="60" xfId="100" applyFont="1" applyFill="1" applyBorder="1" applyAlignment="1">
      <alignment vertical="center"/>
    </xf>
    <xf numFmtId="0" fontId="11" fillId="17" borderId="51" xfId="85" applyFont="1" applyFill="1" applyBorder="1" applyAlignment="1" applyProtection="1">
      <alignment vertical="center" wrapText="1"/>
    </xf>
    <xf numFmtId="0" fontId="24" fillId="22" borderId="60" xfId="100" applyFont="1" applyFill="1" applyBorder="1" applyAlignment="1">
      <alignment horizontal="left" vertical="center"/>
    </xf>
    <xf numFmtId="0" fontId="11" fillId="22" borderId="20" xfId="85" applyFill="1" applyBorder="1" applyAlignment="1" applyProtection="1">
      <alignment vertical="center"/>
    </xf>
    <xf numFmtId="0" fontId="9" fillId="0" borderId="21" xfId="100" applyFont="1" applyFill="1" applyBorder="1" applyAlignment="1">
      <alignment vertical="center"/>
    </xf>
    <xf numFmtId="0" fontId="58" fillId="0" borderId="14" xfId="85" applyFont="1" applyFill="1" applyBorder="1" applyAlignment="1" applyProtection="1">
      <alignment vertical="center" wrapText="1"/>
    </xf>
    <xf numFmtId="0" fontId="24" fillId="22" borderId="60" xfId="100" applyFont="1" applyFill="1" applyBorder="1" applyAlignment="1">
      <alignment horizontal="left" vertical="center" wrapText="1"/>
    </xf>
    <xf numFmtId="0" fontId="11" fillId="22" borderId="51" xfId="85" applyFill="1" applyBorder="1" applyAlignment="1" applyProtection="1">
      <alignment horizontal="left" vertical="center" wrapText="1"/>
    </xf>
    <xf numFmtId="0" fontId="11" fillId="22" borderId="28" xfId="85" applyFill="1" applyBorder="1" applyAlignment="1" applyProtection="1">
      <alignment horizontal="left" vertical="center" wrapText="1"/>
    </xf>
    <xf numFmtId="0" fontId="11" fillId="22" borderId="20" xfId="85" applyFill="1" applyBorder="1" applyAlignment="1" applyProtection="1">
      <alignment horizontal="left" vertical="center" wrapText="1"/>
    </xf>
    <xf numFmtId="0" fontId="9" fillId="22" borderId="0" xfId="100" applyFont="1" applyFill="1" applyBorder="1" applyAlignment="1">
      <alignment horizontal="left"/>
    </xf>
    <xf numFmtId="0" fontId="43" fillId="17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horizontal="left" wrapText="1"/>
    </xf>
    <xf numFmtId="0" fontId="9" fillId="0" borderId="19" xfId="100" applyFont="1" applyFill="1" applyBorder="1" applyAlignment="1">
      <alignment horizontal="center" vertical="center" wrapText="1"/>
    </xf>
    <xf numFmtId="0" fontId="9" fillId="0" borderId="12" xfId="100" applyFont="1" applyFill="1" applyBorder="1" applyAlignment="1">
      <alignment horizontal="center" vertical="center" wrapText="1"/>
    </xf>
    <xf numFmtId="0" fontId="22" fillId="24" borderId="18" xfId="100" applyFont="1" applyFill="1" applyBorder="1" applyAlignment="1">
      <alignment horizontal="center" vertical="center" textRotation="90" wrapText="1"/>
    </xf>
    <xf numFmtId="0" fontId="22" fillId="24" borderId="33" xfId="100" applyFont="1" applyFill="1" applyBorder="1" applyAlignment="1">
      <alignment horizontal="left" vertical="center" textRotation="90"/>
    </xf>
    <xf numFmtId="0" fontId="24" fillId="0" borderId="29" xfId="100" applyFont="1" applyFill="1" applyBorder="1" applyAlignment="1">
      <alignment horizontal="center"/>
    </xf>
    <xf numFmtId="0" fontId="24" fillId="0" borderId="26" xfId="100" applyFont="1" applyFill="1" applyBorder="1" applyAlignment="1">
      <alignment horizontal="center"/>
    </xf>
    <xf numFmtId="0" fontId="24" fillId="0" borderId="27" xfId="100" applyFont="1" applyFill="1" applyBorder="1" applyAlignment="1">
      <alignment horizontal="center"/>
    </xf>
    <xf numFmtId="0" fontId="24" fillId="0" borderId="29" xfId="100" applyFont="1" applyFill="1" applyBorder="1" applyAlignment="1">
      <alignment horizontal="center" wrapText="1"/>
    </xf>
    <xf numFmtId="0" fontId="24" fillId="0" borderId="26" xfId="100" applyFont="1" applyFill="1" applyBorder="1" applyAlignment="1">
      <alignment horizontal="center" wrapText="1"/>
    </xf>
    <xf numFmtId="0" fontId="24" fillId="0" borderId="27" xfId="100" applyFont="1" applyFill="1" applyBorder="1" applyAlignment="1">
      <alignment horizontal="center" wrapText="1"/>
    </xf>
    <xf numFmtId="0" fontId="9" fillId="22" borderId="17" xfId="100" applyFont="1" applyFill="1" applyBorder="1" applyAlignment="1">
      <alignment horizontal="center" vertical="center" wrapText="1"/>
    </xf>
    <xf numFmtId="0" fontId="9" fillId="22" borderId="12" xfId="100" applyFont="1" applyFill="1" applyBorder="1" applyAlignment="1">
      <alignment horizontal="center" vertical="center" wrapText="1"/>
    </xf>
    <xf numFmtId="0" fontId="9" fillId="22" borderId="19" xfId="100" applyFont="1" applyFill="1" applyBorder="1" applyAlignment="1">
      <alignment horizontal="center" vertical="center" wrapText="1"/>
    </xf>
    <xf numFmtId="0" fontId="22" fillId="22" borderId="18" xfId="100" applyFont="1" applyFill="1" applyBorder="1" applyAlignment="1">
      <alignment horizontal="center" vertical="center" textRotation="90" wrapText="1"/>
    </xf>
    <xf numFmtId="0" fontId="22" fillId="22" borderId="33" xfId="100" applyFont="1" applyFill="1" applyBorder="1" applyAlignment="1">
      <alignment horizontal="left" vertical="center" textRotation="90"/>
    </xf>
    <xf numFmtId="0" fontId="39" fillId="20" borderId="35" xfId="100" applyFont="1" applyFill="1" applyBorder="1" applyAlignment="1">
      <alignment horizontal="center" vertical="center"/>
    </xf>
    <xf numFmtId="0" fontId="39" fillId="20" borderId="36" xfId="100" applyFont="1" applyFill="1" applyBorder="1" applyAlignment="1">
      <alignment horizontal="center" vertical="center"/>
    </xf>
    <xf numFmtId="0" fontId="39" fillId="20" borderId="37" xfId="100" applyFont="1" applyFill="1" applyBorder="1" applyAlignment="1">
      <alignment horizontal="center" vertical="center"/>
    </xf>
    <xf numFmtId="0" fontId="21" fillId="0" borderId="17" xfId="100" applyFont="1" applyFill="1" applyBorder="1" applyAlignment="1">
      <alignment horizontal="center" vertical="center" wrapText="1"/>
    </xf>
    <xf numFmtId="0" fontId="21" fillId="0" borderId="21" xfId="100" applyFont="1" applyFill="1" applyBorder="1" applyAlignment="1">
      <alignment horizontal="center" vertical="center" wrapText="1"/>
    </xf>
    <xf numFmtId="0" fontId="21" fillId="0" borderId="32" xfId="100" applyFont="1" applyFill="1" applyBorder="1" applyAlignment="1">
      <alignment horizontal="center" vertical="center" wrapText="1"/>
    </xf>
    <xf numFmtId="0" fontId="21" fillId="0" borderId="12" xfId="100" applyFont="1" applyFill="1" applyBorder="1" applyAlignment="1">
      <alignment horizontal="center" vertical="center" wrapText="1"/>
    </xf>
    <xf numFmtId="0" fontId="21" fillId="0" borderId="20" xfId="100" applyFont="1" applyFill="1" applyBorder="1" applyAlignment="1">
      <alignment horizontal="center" vertical="center" wrapText="1"/>
    </xf>
    <xf numFmtId="0" fontId="21" fillId="0" borderId="10" xfId="100" applyFont="1" applyFill="1" applyBorder="1" applyAlignment="1">
      <alignment horizontal="center" vertical="center" wrapText="1"/>
    </xf>
    <xf numFmtId="0" fontId="9" fillId="0" borderId="12" xfId="100" applyFont="1" applyFill="1" applyBorder="1" applyAlignment="1">
      <alignment horizontal="center" vertical="center" textRotation="90" wrapText="1"/>
    </xf>
    <xf numFmtId="0" fontId="9" fillId="0" borderId="20" xfId="100" applyFont="1" applyFill="1" applyBorder="1" applyAlignment="1">
      <alignment horizontal="center" vertical="center" textRotation="90" wrapText="1"/>
    </xf>
    <xf numFmtId="0" fontId="9" fillId="0" borderId="10" xfId="100" applyFont="1" applyFill="1" applyBorder="1" applyAlignment="1">
      <alignment horizontal="center" vertical="center" textRotation="90" wrapText="1"/>
    </xf>
    <xf numFmtId="0" fontId="9" fillId="0" borderId="13" xfId="100" applyFont="1" applyFill="1" applyBorder="1" applyAlignment="1">
      <alignment horizontal="center" vertical="center" textRotation="90" wrapText="1"/>
    </xf>
    <xf numFmtId="0" fontId="9" fillId="0" borderId="14" xfId="100" applyFont="1" applyFill="1" applyBorder="1" applyAlignment="1">
      <alignment horizontal="center" vertical="center" textRotation="90" wrapText="1"/>
    </xf>
    <xf numFmtId="0" fontId="9" fillId="0" borderId="42" xfId="100" applyFont="1" applyFill="1" applyBorder="1" applyAlignment="1">
      <alignment horizontal="center" vertical="center" textRotation="90" wrapText="1"/>
    </xf>
    <xf numFmtId="0" fontId="21" fillId="0" borderId="43" xfId="100" applyFont="1" applyFill="1" applyBorder="1" applyAlignment="1">
      <alignment horizontal="center" vertical="center"/>
    </xf>
    <xf numFmtId="0" fontId="21" fillId="0" borderId="44" xfId="100" applyFont="1" applyFill="1" applyBorder="1" applyAlignment="1">
      <alignment horizontal="center" vertical="center"/>
    </xf>
    <xf numFmtId="0" fontId="21" fillId="0" borderId="45" xfId="100" applyFont="1" applyFill="1" applyBorder="1" applyAlignment="1">
      <alignment horizontal="center" vertical="center"/>
    </xf>
    <xf numFmtId="0" fontId="21" fillId="18" borderId="46" xfId="100" applyFont="1" applyFill="1" applyBorder="1" applyAlignment="1">
      <alignment horizontal="center" vertical="center" textRotation="90"/>
    </xf>
    <xf numFmtId="0" fontId="21" fillId="18" borderId="47" xfId="100" applyFont="1" applyFill="1" applyBorder="1" applyAlignment="1">
      <alignment horizontal="center" vertical="center" textRotation="90"/>
    </xf>
    <xf numFmtId="0" fontId="21" fillId="18" borderId="47" xfId="100" applyFont="1" applyFill="1" applyBorder="1" applyAlignment="1">
      <alignment horizontal="left" vertical="center" textRotation="90"/>
    </xf>
    <xf numFmtId="0" fontId="21" fillId="0" borderId="19" xfId="100" applyFont="1" applyFill="1" applyBorder="1" applyAlignment="1">
      <alignment horizontal="center" vertical="center" wrapText="1"/>
    </xf>
    <xf numFmtId="0" fontId="21" fillId="0" borderId="16" xfId="100" applyFont="1" applyFill="1" applyBorder="1" applyAlignment="1">
      <alignment horizontal="center" vertical="center" wrapText="1"/>
    </xf>
    <xf numFmtId="0" fontId="21" fillId="0" borderId="11" xfId="100" applyFont="1" applyFill="1" applyBorder="1" applyAlignment="1">
      <alignment horizontal="center" vertical="center" wrapText="1"/>
    </xf>
    <xf numFmtId="0" fontId="21" fillId="0" borderId="18" xfId="100" applyFont="1" applyFill="1" applyBorder="1" applyAlignment="1">
      <alignment horizontal="center" vertical="center" wrapText="1"/>
    </xf>
    <xf numFmtId="0" fontId="21" fillId="0" borderId="22" xfId="100" applyFont="1" applyFill="1" applyBorder="1" applyAlignment="1">
      <alignment horizontal="center" vertical="center" wrapText="1"/>
    </xf>
    <xf numFmtId="0" fontId="21" fillId="0" borderId="33" xfId="100" applyFont="1" applyFill="1" applyBorder="1" applyAlignment="1">
      <alignment horizontal="center" vertical="center" wrapText="1"/>
    </xf>
  </cellXfs>
  <cellStyles count="113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1. jelölőszín" xfId="19" builtinId="31" customBuiltin="1"/>
    <cellStyle name="40% - 1. jelölőszín 2" xfId="20"/>
    <cellStyle name="40% - 2. jelölőszín" xfId="21" builtinId="35" customBuiltin="1"/>
    <cellStyle name="40% - 2. jelölőszín 2" xfId="22"/>
    <cellStyle name="40% - 3. jelölőszín" xfId="23" builtinId="39" customBuiltin="1"/>
    <cellStyle name="40% - 3. jelölőszín 2" xfId="24"/>
    <cellStyle name="40% - 4. jelölőszín" xfId="25" builtinId="43" customBuiltin="1"/>
    <cellStyle name="40% - 4. jelölőszín 2" xfId="26"/>
    <cellStyle name="40% - 5. jelölőszín" xfId="27" builtinId="47" customBuiltin="1"/>
    <cellStyle name="40% - 5. jelölőszín 2" xfId="28"/>
    <cellStyle name="40% - 6. jelölőszín" xfId="29" builtinId="51" customBuiltin="1"/>
    <cellStyle name="40% - 6. jelölőszín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1. jelölőszín" xfId="37" builtinId="32" customBuiltin="1"/>
    <cellStyle name="60% - 1. jelölőszín 2" xfId="38"/>
    <cellStyle name="60% - 2. jelölőszín" xfId="39" builtinId="36" customBuiltin="1"/>
    <cellStyle name="60% - 2. jelölőszín 2" xfId="40"/>
    <cellStyle name="60% - 3. jelölőszín" xfId="41" builtinId="40" customBuiltin="1"/>
    <cellStyle name="60% - 3. jelölőszín 2" xfId="42"/>
    <cellStyle name="60% - 4. jelölőszín" xfId="43" builtinId="44" customBuiltin="1"/>
    <cellStyle name="60% - 4. jelölőszín 2" xfId="44"/>
    <cellStyle name="60% - 5. jelölőszín" xfId="45" builtinId="48" customBuiltin="1"/>
    <cellStyle name="60% - 5. jelölőszín 2" xfId="46"/>
    <cellStyle name="60% - 6. jelölőszín" xfId="47" builtinId="52" customBuiltin="1"/>
    <cellStyle name="60% - 6. jelölőszín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evitel" xfId="62" builtinId="20" customBuiltin="1"/>
    <cellStyle name="Bevitel 2" xfId="63"/>
    <cellStyle name="Calculation" xfId="64"/>
    <cellStyle name="Check Cell" xfId="65"/>
    <cellStyle name="Cím" xfId="66" builtinId="15" customBuiltin="1"/>
    <cellStyle name="Cím 2" xfId="67"/>
    <cellStyle name="Címsor 1" xfId="68" builtinId="16" customBuiltin="1"/>
    <cellStyle name="Címsor 1 2" xfId="69"/>
    <cellStyle name="Címsor 2" xfId="70" builtinId="17" customBuiltin="1"/>
    <cellStyle name="Címsor 2 2" xfId="71"/>
    <cellStyle name="Címsor 3" xfId="72" builtinId="18" customBuiltin="1"/>
    <cellStyle name="Címsor 3 2" xfId="73"/>
    <cellStyle name="Címsor 4" xfId="74" builtinId="19" customBuiltin="1"/>
    <cellStyle name="Címsor 4 2" xfId="75"/>
    <cellStyle name="Ellenőrzőcella" xfId="76" builtinId="23" customBuiltin="1"/>
    <cellStyle name="Explanatory Text" xfId="77"/>
    <cellStyle name="Figyelmeztetés" xfId="78" builtinId="11" customBuiltin="1"/>
    <cellStyle name="Figyelmeztetés 2" xfId="79"/>
    <cellStyle name="Good" xfId="80"/>
    <cellStyle name="Heading 1" xfId="81"/>
    <cellStyle name="Heading 2" xfId="82"/>
    <cellStyle name="Heading 3" xfId="83"/>
    <cellStyle name="Heading 4" xfId="84"/>
    <cellStyle name="Hivatkozás" xfId="85" builtinId="8"/>
    <cellStyle name="Hivatkozott cella" xfId="86" builtinId="24" customBuiltin="1"/>
    <cellStyle name="Hivatkozott cella 2" xfId="87"/>
    <cellStyle name="Input" xfId="88"/>
    <cellStyle name="Jegyzet" xfId="89" builtinId="10" customBuiltin="1"/>
    <cellStyle name="Jegyzet 2" xfId="90"/>
    <cellStyle name="Jegyzet 2 2" xfId="91"/>
    <cellStyle name="Jó" xfId="92" builtinId="26" customBuiltin="1"/>
    <cellStyle name="Kimenet" xfId="93" builtinId="21" customBuiltin="1"/>
    <cellStyle name="Kimenet 2" xfId="94"/>
    <cellStyle name="Linked Cell" xfId="95"/>
    <cellStyle name="Magyarázó szöveg" xfId="96" builtinId="53" customBuiltin="1"/>
    <cellStyle name="Neutral" xfId="97"/>
    <cellStyle name="Normál" xfId="0" builtinId="0"/>
    <cellStyle name="Normál 2" xfId="98"/>
    <cellStyle name="Normál 2 2" xfId="99"/>
    <cellStyle name="Normál_Munka1" xfId="100"/>
    <cellStyle name="Normál_Munka1 2 2" xfId="101"/>
    <cellStyle name="Note" xfId="102"/>
    <cellStyle name="Output" xfId="103"/>
    <cellStyle name="Összesen" xfId="104" builtinId="25" customBuiltin="1"/>
    <cellStyle name="Összesen 2" xfId="105"/>
    <cellStyle name="Rossz" xfId="106" builtinId="27" customBuiltin="1"/>
    <cellStyle name="Rossz 2" xfId="107"/>
    <cellStyle name="Semleges" xfId="108" builtinId="28" customBuiltin="1"/>
    <cellStyle name="Számítás" xfId="109" builtinId="22" customBuiltin="1"/>
    <cellStyle name="Title" xfId="110"/>
    <cellStyle name="Total" xfId="111"/>
    <cellStyle name="Warning Text" xfId="1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orvinus-my.sharepoint.com/Users/JASZBE~1/AppData/Local/Temp/Tur%20men%20MA%20201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ttekintés régi"/>
      <sheetName val="KKK régi"/>
      <sheetName val="Javaslat"/>
      <sheetName val="Áttekintés új"/>
      <sheetName val="KKK új"/>
      <sheetName val="Tárgyak"/>
      <sheetName val="EHL"/>
      <sheetName val="Corn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Sustainable Consumption</v>
          </cell>
          <cell r="B4" t="str">
            <v>A környezetbarát fogyasztás vállalati támogatása</v>
          </cell>
          <cell r="C4" t="str">
            <v>(új vagy újonnan bekerült tárgyak)</v>
          </cell>
          <cell r="D4">
            <v>2</v>
          </cell>
          <cell r="E4">
            <v>2</v>
          </cell>
          <cell r="F4" t="str">
            <v>E, Ex</v>
          </cell>
          <cell r="G4">
            <v>5</v>
          </cell>
          <cell r="H4">
            <v>4</v>
          </cell>
          <cell r="I4" t="str">
            <v>Zsóka Ágnes</v>
          </cell>
          <cell r="J4" t="str">
            <v>Környezetgazdaságtani és Technológiai Tsz.</v>
          </cell>
          <cell r="K4" t="str">
            <v>Sustainable Consumption</v>
          </cell>
          <cell r="L4">
            <v>4</v>
          </cell>
        </row>
        <row r="5">
          <cell r="A5" t="str">
            <v>Sociology of Leisure</v>
          </cell>
          <cell r="B5" t="str">
            <v>A szabadidő-turizmus szociológiája</v>
          </cell>
          <cell r="C5" t="str">
            <v>Szaktárgyak</v>
          </cell>
          <cell r="D5">
            <v>2</v>
          </cell>
          <cell r="E5">
            <v>2</v>
          </cell>
          <cell r="F5" t="str">
            <v>E, Ex</v>
          </cell>
          <cell r="G5">
            <v>5</v>
          </cell>
          <cell r="H5">
            <v>2</v>
          </cell>
          <cell r="I5" t="str">
            <v>Melanie K. Smith</v>
          </cell>
          <cell r="J5" t="str">
            <v>Gazdaságföldrajz Tanszék</v>
          </cell>
          <cell r="K5" t="str">
            <v>Sociology of Leisure</v>
          </cell>
          <cell r="L5">
            <v>2</v>
          </cell>
        </row>
        <row r="6">
          <cell r="A6" t="str">
            <v>Foundation</v>
          </cell>
          <cell r="B6" t="str">
            <v>Alapozó tárgyak</v>
          </cell>
        </row>
        <row r="7">
          <cell r="A7" t="str">
            <v>Corporate Sustainability and CSR</v>
          </cell>
          <cell r="B7" t="str">
            <v>CSR és vállalati fenntarthatóság</v>
          </cell>
          <cell r="C7" t="str">
            <v>Választható tárgyak</v>
          </cell>
          <cell r="D7">
            <v>2</v>
          </cell>
          <cell r="E7">
            <v>0</v>
          </cell>
          <cell r="F7" t="str">
            <v>E, Ex</v>
          </cell>
          <cell r="G7">
            <v>3</v>
          </cell>
          <cell r="H7">
            <v>3</v>
          </cell>
          <cell r="I7" t="str">
            <v>Kerekes Sándor</v>
          </cell>
          <cell r="J7" t="str">
            <v>Körny.gazd.tan. és Techno. Tsz.</v>
          </cell>
          <cell r="K7" t="str">
            <v>Corporate Sustainability and CSR</v>
          </cell>
          <cell r="L7">
            <v>3</v>
          </cell>
        </row>
        <row r="8">
          <cell r="A8" t="str">
            <v>Destination Marketing and Management</v>
          </cell>
          <cell r="B8" t="str">
            <v>Desztináció marketing és menedzsment</v>
          </cell>
          <cell r="C8" t="str">
            <v>(új vagy újonnan bekerült tárgyak)</v>
          </cell>
          <cell r="D8">
            <v>2</v>
          </cell>
          <cell r="E8">
            <v>2</v>
          </cell>
          <cell r="F8" t="str">
            <v>E, Ex, CP</v>
          </cell>
          <cell r="G8">
            <v>5</v>
          </cell>
          <cell r="H8">
            <v>3</v>
          </cell>
          <cell r="I8" t="str">
            <v>Nemes Andrea</v>
          </cell>
          <cell r="J8" t="str">
            <v>Turizmus Központ</v>
          </cell>
          <cell r="K8" t="str">
            <v>Destination Marketing and Management</v>
          </cell>
          <cell r="L8">
            <v>3</v>
          </cell>
        </row>
        <row r="9">
          <cell r="A9" t="str">
            <v>Destination Management and Marketing</v>
          </cell>
          <cell r="B9" t="str">
            <v>Desztináció-menedzsment</v>
          </cell>
          <cell r="C9" t="str">
            <v>Szaktárgyak</v>
          </cell>
          <cell r="D9">
            <v>2</v>
          </cell>
          <cell r="E9">
            <v>2</v>
          </cell>
          <cell r="F9" t="str">
            <v>E, Ex</v>
          </cell>
          <cell r="G9">
            <v>5</v>
          </cell>
          <cell r="H9">
            <v>3</v>
          </cell>
          <cell r="I9" t="str">
            <v>Nemes Andrea</v>
          </cell>
          <cell r="J9" t="str">
            <v>Gazdaságföldrajz Tanszék</v>
          </cell>
          <cell r="K9" t="str">
            <v>Destination Management and Marketing</v>
          </cell>
          <cell r="L9">
            <v>3</v>
          </cell>
        </row>
        <row r="10">
          <cell r="A10" t="str">
            <v>Dissertation</v>
          </cell>
          <cell r="B10" t="str">
            <v>Diplomamunka</v>
          </cell>
          <cell r="G10">
            <v>15</v>
          </cell>
          <cell r="H10">
            <v>4</v>
          </cell>
          <cell r="L10">
            <v>4</v>
          </cell>
        </row>
        <row r="11">
          <cell r="A11" t="str">
            <v>Decision Theory</v>
          </cell>
          <cell r="B11" t="str">
            <v>Döntéselmélet</v>
          </cell>
          <cell r="C11" t="str">
            <v>(új vagy újonnan bekerült tárgyak)</v>
          </cell>
          <cell r="D11">
            <v>2</v>
          </cell>
          <cell r="E11">
            <v>2</v>
          </cell>
          <cell r="F11" t="str">
            <v>E, Ex</v>
          </cell>
          <cell r="G11">
            <v>5</v>
          </cell>
          <cell r="H11">
            <v>1</v>
          </cell>
          <cell r="I11" t="str">
            <v>Zoltayné Paprika Zita</v>
          </cell>
          <cell r="J11" t="str">
            <v>Döntéselmélet Tsz.</v>
          </cell>
          <cell r="K11" t="str">
            <v>Decision Theory</v>
          </cell>
          <cell r="L11">
            <v>1</v>
          </cell>
        </row>
        <row r="12">
          <cell r="A12" t="str">
            <v>Decision Making Theory</v>
          </cell>
          <cell r="B12" t="str">
            <v>Döntéselmélet és módszerek</v>
          </cell>
          <cell r="C12" t="str">
            <v>Alapozó tárgyak</v>
          </cell>
          <cell r="D12">
            <v>2</v>
          </cell>
          <cell r="E12">
            <v>2</v>
          </cell>
          <cell r="F12" t="str">
            <v>E, Ex, CP</v>
          </cell>
          <cell r="G12">
            <v>5</v>
          </cell>
          <cell r="H12">
            <v>1</v>
          </cell>
          <cell r="I12" t="str">
            <v>Zoltayné Paprika Zita</v>
          </cell>
          <cell r="J12" t="str">
            <v>Döntéselmélet Tanszék</v>
          </cell>
          <cell r="K12" t="str">
            <v>Decision Making Theory</v>
          </cell>
          <cell r="L12">
            <v>1</v>
          </cell>
        </row>
        <row r="13">
          <cell r="A13" t="str">
            <v>E-Business</v>
          </cell>
          <cell r="B13" t="str">
            <v>E-business</v>
          </cell>
          <cell r="C13" t="str">
            <v>Alapozó tárgyak</v>
          </cell>
          <cell r="D13">
            <v>2</v>
          </cell>
          <cell r="E13">
            <v>2</v>
          </cell>
          <cell r="F13" t="str">
            <v>Cp, Ex, P</v>
          </cell>
          <cell r="G13">
            <v>5</v>
          </cell>
          <cell r="H13">
            <v>2</v>
          </cell>
          <cell r="I13" t="str">
            <v>Nemeslaki András</v>
          </cell>
          <cell r="J13" t="str">
            <v>E-Business Kutatóközpont</v>
          </cell>
          <cell r="K13" t="str">
            <v>E-Business</v>
          </cell>
          <cell r="L13">
            <v>2</v>
          </cell>
        </row>
        <row r="14">
          <cell r="A14" t="str">
            <v>Health and Wellness Tourism</v>
          </cell>
          <cell r="B14" t="str">
            <v>Egészség- és wellness turizmus</v>
          </cell>
          <cell r="C14" t="str">
            <v>Választható tárgyak</v>
          </cell>
          <cell r="D14">
            <v>2</v>
          </cell>
          <cell r="E14">
            <v>2</v>
          </cell>
          <cell r="F14" t="str">
            <v>E, Ex</v>
          </cell>
          <cell r="G14">
            <v>5</v>
          </cell>
          <cell r="H14">
            <v>4</v>
          </cell>
          <cell r="I14" t="str">
            <v>Melanie K. Smith</v>
          </cell>
          <cell r="J14" t="str">
            <v>Gazdaságföldrajz Tanszék</v>
          </cell>
          <cell r="K14" t="str">
            <v>Health and Wellness Tourism</v>
          </cell>
          <cell r="L14">
            <v>4</v>
          </cell>
        </row>
        <row r="15">
          <cell r="A15" t="str">
            <v>Management of value creating processes</v>
          </cell>
          <cell r="B15" t="str">
            <v>Értékteremtő folyamatok menedzsmentje</v>
          </cell>
          <cell r="C15" t="str">
            <v>(új vagy újonnan bekerült tárgyak)</v>
          </cell>
          <cell r="D15">
            <v>2</v>
          </cell>
          <cell r="E15">
            <v>2</v>
          </cell>
          <cell r="F15" t="str">
            <v>E, Ex</v>
          </cell>
          <cell r="G15">
            <v>5</v>
          </cell>
          <cell r="H15">
            <v>3</v>
          </cell>
          <cell r="I15" t="str">
            <v>Városiné Demeter Krisztina</v>
          </cell>
          <cell r="J15" t="str">
            <v>Logisztika és Ellátási Lánc Men.Tsz.</v>
          </cell>
          <cell r="K15" t="str">
            <v>Management of value creating processes</v>
          </cell>
          <cell r="L15">
            <v>3</v>
          </cell>
        </row>
        <row r="16">
          <cell r="A16" t="str">
            <v>Sustainable Development</v>
          </cell>
          <cell r="B16" t="str">
            <v>Fenntartható fejlődés</v>
          </cell>
          <cell r="C16" t="str">
            <v>Törzs tárgyak</v>
          </cell>
          <cell r="D16">
            <v>2</v>
          </cell>
          <cell r="E16">
            <v>2</v>
          </cell>
          <cell r="F16" t="str">
            <v>E, Ex, CP</v>
          </cell>
          <cell r="G16">
            <v>5</v>
          </cell>
          <cell r="H16">
            <v>3</v>
          </cell>
          <cell r="I16" t="str">
            <v>Zilahy Gyula</v>
          </cell>
          <cell r="J16" t="str">
            <v>Körny.gazd.tan. és Techno. Tsz.</v>
          </cell>
          <cell r="K16" t="str">
            <v>Sustainable Development</v>
          </cell>
          <cell r="L16">
            <v>3</v>
          </cell>
        </row>
        <row r="17">
          <cell r="A17" t="str">
            <v>Consumption Theory and Customer Behavior</v>
          </cell>
          <cell r="B17" t="str">
            <v>Fogyasztáselmélet és vásárlói magatartás</v>
          </cell>
          <cell r="C17" t="str">
            <v>(új vagy újonnan bekerült tárgyak)</v>
          </cell>
          <cell r="D17">
            <v>2</v>
          </cell>
          <cell r="E17">
            <v>2</v>
          </cell>
          <cell r="F17" t="str">
            <v>E, Ex</v>
          </cell>
          <cell r="G17">
            <v>5</v>
          </cell>
          <cell r="H17">
            <v>4</v>
          </cell>
          <cell r="I17" t="str">
            <v>Hofmeister Tóth Ágnes</v>
          </cell>
          <cell r="J17" t="str">
            <v>Marketingkutatás és Fogyasztói Magatartás Tsz.</v>
          </cell>
          <cell r="K17" t="str">
            <v>Consumption Theory and Customer Behavior</v>
          </cell>
          <cell r="L17">
            <v>3</v>
          </cell>
        </row>
        <row r="18">
          <cell r="A18" t="str">
            <v>Consumer Behaviour</v>
          </cell>
          <cell r="B18" t="str">
            <v>Fogyasztói magatartás</v>
          </cell>
          <cell r="C18" t="str">
            <v>Szaktárgyak</v>
          </cell>
          <cell r="D18">
            <v>2</v>
          </cell>
          <cell r="E18">
            <v>2</v>
          </cell>
          <cell r="F18" t="str">
            <v>E, Ex</v>
          </cell>
          <cell r="G18">
            <v>5</v>
          </cell>
          <cell r="H18">
            <v>2</v>
          </cell>
          <cell r="I18" t="str">
            <v>Hofmeister Tóth Ágnes</v>
          </cell>
          <cell r="J18" t="str">
            <v>Mark. Kut. és Fogy. Mag. Tsz.</v>
          </cell>
          <cell r="K18" t="str">
            <v>Consumer Behaviour</v>
          </cell>
          <cell r="L18">
            <v>2</v>
          </cell>
        </row>
        <row r="19">
          <cell r="A19" t="str">
            <v>Contract Law</v>
          </cell>
          <cell r="B19" t="str">
            <v>Gazdasági szerződések joga</v>
          </cell>
          <cell r="C19" t="str">
            <v>(új vagy újonnan bekerült tárgyak)</v>
          </cell>
          <cell r="D19">
            <v>2</v>
          </cell>
          <cell r="E19">
            <v>2</v>
          </cell>
          <cell r="F19" t="str">
            <v>E, Ex</v>
          </cell>
          <cell r="G19">
            <v>5</v>
          </cell>
          <cell r="H19">
            <v>2</v>
          </cell>
          <cell r="I19" t="str">
            <v>Gál Judit</v>
          </cell>
          <cell r="J19" t="str">
            <v>Gazdasági Jogi Intézet</v>
          </cell>
          <cell r="K19" t="str">
            <v>Contract Law</v>
          </cell>
          <cell r="L19">
            <v>2</v>
          </cell>
        </row>
        <row r="20">
          <cell r="A20" t="str">
            <v>Advanced Corporate Finance</v>
          </cell>
          <cell r="B20" t="str">
            <v>Haladó vállalati pénzügy</v>
          </cell>
          <cell r="C20" t="str">
            <v>(új vagy újonnan bekerült tárgyak)</v>
          </cell>
          <cell r="D20">
            <v>2</v>
          </cell>
          <cell r="E20">
            <v>2</v>
          </cell>
          <cell r="F20" t="str">
            <v>E, Ex</v>
          </cell>
          <cell r="G20">
            <v>5</v>
          </cell>
          <cell r="H20">
            <v>2</v>
          </cell>
          <cell r="I20" t="str">
            <v>Csóka Péter</v>
          </cell>
          <cell r="J20" t="str">
            <v xml:space="preserve">Befektetések és Vállalati Pénzügy Tsz. </v>
          </cell>
          <cell r="K20" t="str">
            <v>Advanced Corporate Finance</v>
          </cell>
          <cell r="L20">
            <v>3</v>
          </cell>
        </row>
        <row r="21">
          <cell r="A21" t="str">
            <v>Cultural and Creative Tourism</v>
          </cell>
          <cell r="B21" t="str">
            <v>Kulturális és kreatív turizmus</v>
          </cell>
          <cell r="C21" t="str">
            <v>Szaktárgyak</v>
          </cell>
          <cell r="D21">
            <v>2</v>
          </cell>
          <cell r="E21">
            <v>2</v>
          </cell>
          <cell r="F21" t="str">
            <v>E, Ex, CP</v>
          </cell>
          <cell r="G21">
            <v>5</v>
          </cell>
          <cell r="H21">
            <v>4</v>
          </cell>
          <cell r="I21" t="str">
            <v>Jászberényi Melinda</v>
          </cell>
          <cell r="J21" t="str">
            <v>Gazdaságföldrajz Tanszék</v>
          </cell>
          <cell r="K21" t="str">
            <v>Cultural and Creative Tourism</v>
          </cell>
          <cell r="L21">
            <v>4</v>
          </cell>
        </row>
        <row r="22">
          <cell r="A22" t="str">
            <v>Quantitative Methods</v>
          </cell>
          <cell r="B22" t="str">
            <v>Kvantitatív módszerek</v>
          </cell>
          <cell r="C22" t="str">
            <v>Alapozó tárgyak</v>
          </cell>
          <cell r="D22">
            <v>2</v>
          </cell>
          <cell r="E22">
            <v>2</v>
          </cell>
          <cell r="F22" t="str">
            <v>E, Ex</v>
          </cell>
          <cell r="G22">
            <v>5</v>
          </cell>
          <cell r="H22">
            <v>1</v>
          </cell>
          <cell r="I22" t="str">
            <v>Solymosi Tamás</v>
          </cell>
          <cell r="J22" t="str">
            <v>Oper.kut. és Aktuáriustud. Tsz.</v>
          </cell>
          <cell r="K22" t="str">
            <v>Quantitative Methods</v>
          </cell>
          <cell r="L22">
            <v>1</v>
          </cell>
        </row>
        <row r="23">
          <cell r="A23" t="str">
            <v>Marketing Management</v>
          </cell>
          <cell r="B23" t="str">
            <v>Marketing menedzsment</v>
          </cell>
          <cell r="C23" t="str">
            <v>Törzs tárgyak</v>
          </cell>
          <cell r="D23">
            <v>2</v>
          </cell>
          <cell r="E23">
            <v>2</v>
          </cell>
          <cell r="F23" t="str">
            <v>E, Ex, CP</v>
          </cell>
          <cell r="G23">
            <v>5</v>
          </cell>
          <cell r="H23">
            <v>1</v>
          </cell>
          <cell r="I23" t="str">
            <v>Bauer András</v>
          </cell>
          <cell r="J23" t="str">
            <v>Marketing Tanszék</v>
          </cell>
          <cell r="K23" t="str">
            <v>Marketing Management</v>
          </cell>
          <cell r="L23">
            <v>1</v>
          </cell>
        </row>
        <row r="24">
          <cell r="A24" t="str">
            <v>Marketing Research and Market Analysis</v>
          </cell>
          <cell r="B24" t="str">
            <v>Marketingkutatás és piacelemzés</v>
          </cell>
          <cell r="C24" t="str">
            <v>(új vagy újonnan bekerült tárgyak)</v>
          </cell>
          <cell r="D24">
            <v>0</v>
          </cell>
          <cell r="E24">
            <v>4</v>
          </cell>
          <cell r="F24" t="str">
            <v>E, Ex</v>
          </cell>
          <cell r="G24">
            <v>5</v>
          </cell>
          <cell r="H24">
            <v>1</v>
          </cell>
          <cell r="I24" t="str">
            <v>Simon Judit</v>
          </cell>
          <cell r="J24" t="str">
            <v>Marketingkutatás és Fogyasztói Magatartás Tsz.</v>
          </cell>
          <cell r="K24" t="str">
            <v>Marketing Research and Market Analysis</v>
          </cell>
          <cell r="L24">
            <v>1</v>
          </cell>
        </row>
        <row r="25">
          <cell r="A25" t="str">
            <v>International Hotel Management</v>
          </cell>
          <cell r="B25" t="str">
            <v>Nemzetközi szállodamenedzsment</v>
          </cell>
          <cell r="C25" t="str">
            <v>Törzs tárgyak</v>
          </cell>
          <cell r="D25">
            <v>2</v>
          </cell>
          <cell r="E25">
            <v>2</v>
          </cell>
          <cell r="F25" t="str">
            <v>E, Ex</v>
          </cell>
          <cell r="G25">
            <v>5</v>
          </cell>
          <cell r="H25">
            <v>2</v>
          </cell>
          <cell r="I25" t="str">
            <v>Jancsik András</v>
          </cell>
          <cell r="J25" t="str">
            <v>Turizmus Központ</v>
          </cell>
          <cell r="K25" t="str">
            <v>International Hotel Management</v>
          </cell>
          <cell r="L25">
            <v>2</v>
          </cell>
        </row>
        <row r="26">
          <cell r="A26" t="str">
            <v>Online and Digital Marketing</v>
          </cell>
          <cell r="B26" t="str">
            <v>Online és digitális marketing</v>
          </cell>
          <cell r="C26" t="str">
            <v>(új vagy újonnan bekerült tárgyak)</v>
          </cell>
          <cell r="D26">
            <v>2</v>
          </cell>
          <cell r="E26">
            <v>2</v>
          </cell>
          <cell r="F26" t="str">
            <v>E, Ex</v>
          </cell>
          <cell r="G26">
            <v>5</v>
          </cell>
          <cell r="H26">
            <v>4</v>
          </cell>
          <cell r="I26" t="str">
            <v>Csordás Tamás</v>
          </cell>
          <cell r="J26" t="str">
            <v>Média, Marketingkommunikáció és Telekommunikáció Tsz.</v>
          </cell>
          <cell r="K26" t="str">
            <v>Online and Digital Marketing</v>
          </cell>
          <cell r="L26">
            <v>4</v>
          </cell>
        </row>
        <row r="27">
          <cell r="A27" t="str">
            <v>Strategic Financial Analysis</v>
          </cell>
          <cell r="B27" t="str">
            <v xml:space="preserve">Pénzügyi elemzés </v>
          </cell>
          <cell r="C27" t="str">
            <v>Alapozó tárgyak</v>
          </cell>
          <cell r="D27">
            <v>2</v>
          </cell>
          <cell r="E27">
            <v>2</v>
          </cell>
          <cell r="F27" t="str">
            <v>E</v>
          </cell>
          <cell r="G27">
            <v>5</v>
          </cell>
          <cell r="H27">
            <v>1</v>
          </cell>
          <cell r="I27" t="str">
            <v>Fiáth Attila</v>
          </cell>
          <cell r="J27" t="str">
            <v>Vállalkozások Pénzügyei Tanszék</v>
          </cell>
          <cell r="K27" t="str">
            <v>Strategic Financial Analysis</v>
          </cell>
          <cell r="L27">
            <v>1</v>
          </cell>
        </row>
        <row r="28">
          <cell r="A28" t="str">
            <v>Project Management</v>
          </cell>
          <cell r="B28" t="str">
            <v>Projektmenedzsment</v>
          </cell>
          <cell r="C28" t="str">
            <v>Választható tárgyak</v>
          </cell>
          <cell r="D28">
            <v>2</v>
          </cell>
          <cell r="E28">
            <v>0</v>
          </cell>
          <cell r="F28" t="str">
            <v>E, Ex</v>
          </cell>
          <cell r="G28">
            <v>3</v>
          </cell>
          <cell r="H28">
            <v>3</v>
          </cell>
          <cell r="I28" t="str">
            <v>Pazonyi Judit</v>
          </cell>
          <cell r="J28" t="str">
            <v>Mag.tart.tud. és Kom.elm. Tsz.</v>
          </cell>
          <cell r="K28" t="str">
            <v>Project Management</v>
          </cell>
          <cell r="L28">
            <v>3</v>
          </cell>
        </row>
        <row r="29">
          <cell r="A29" t="str">
            <v>Strategic management in tourism</v>
          </cell>
          <cell r="B29" t="str">
            <v>Stratégiai menedzsment a turizmusban</v>
          </cell>
          <cell r="C29" t="str">
            <v>(új vagy újonnan bekerült tárgyak)</v>
          </cell>
          <cell r="D29">
            <v>2</v>
          </cell>
          <cell r="E29">
            <v>2</v>
          </cell>
          <cell r="F29" t="str">
            <v>E, Ex</v>
          </cell>
          <cell r="G29">
            <v>5</v>
          </cell>
          <cell r="H29">
            <v>1</v>
          </cell>
          <cell r="I29" t="str">
            <v>Jancsik András</v>
          </cell>
          <cell r="J29" t="str">
            <v>Turizmus Központ</v>
          </cell>
          <cell r="K29" t="str">
            <v>Strategic management in tourism</v>
          </cell>
          <cell r="L29">
            <v>1</v>
          </cell>
        </row>
        <row r="30">
          <cell r="A30" t="str">
            <v>Strategic International Management</v>
          </cell>
          <cell r="B30" t="str">
            <v xml:space="preserve">Stratégiai nemzetközi menedzsment </v>
          </cell>
          <cell r="C30" t="str">
            <v>Választható tárgyak</v>
          </cell>
          <cell r="D30">
            <v>2</v>
          </cell>
          <cell r="E30">
            <v>2</v>
          </cell>
          <cell r="F30" t="str">
            <v>E, Ex</v>
          </cell>
          <cell r="G30">
            <v>5</v>
          </cell>
          <cell r="H30">
            <v>3</v>
          </cell>
          <cell r="I30" t="str">
            <v>Bakacsi Gyula</v>
          </cell>
          <cell r="J30" t="str">
            <v>Szervezeti Magatartás Tanszék</v>
          </cell>
          <cell r="K30" t="str">
            <v>Strategic International Management</v>
          </cell>
          <cell r="L30">
            <v>3</v>
          </cell>
        </row>
        <row r="31">
          <cell r="A31" t="str">
            <v>Dissertation I.</v>
          </cell>
          <cell r="B31" t="str">
            <v>Szakszeminárium I.</v>
          </cell>
          <cell r="D31">
            <v>0</v>
          </cell>
          <cell r="E31">
            <v>2</v>
          </cell>
          <cell r="G31">
            <v>5</v>
          </cell>
          <cell r="H31">
            <v>3</v>
          </cell>
          <cell r="I31" t="str">
            <v>Jancsik András</v>
          </cell>
          <cell r="J31" t="str">
            <v>Turizmus Központ</v>
          </cell>
        </row>
        <row r="32">
          <cell r="A32" t="str">
            <v>Dissertation II.</v>
          </cell>
          <cell r="B32" t="str">
            <v>Szakszeminárium II.</v>
          </cell>
          <cell r="D32">
            <v>0</v>
          </cell>
          <cell r="E32">
            <v>2</v>
          </cell>
          <cell r="G32">
            <v>10</v>
          </cell>
          <cell r="H32">
            <v>4</v>
          </cell>
          <cell r="I32" t="str">
            <v>Jancsik András</v>
          </cell>
          <cell r="J32" t="str">
            <v>Turizmus Központ</v>
          </cell>
        </row>
        <row r="33">
          <cell r="A33" t="str">
            <v>Specialist Courses</v>
          </cell>
          <cell r="B33" t="str">
            <v>Szaktárgyak</v>
          </cell>
        </row>
        <row r="34">
          <cell r="A34" t="str">
            <v>Accounting Reports</v>
          </cell>
          <cell r="B34" t="str">
            <v>Számviteli beszámolók</v>
          </cell>
          <cell r="C34" t="str">
            <v>(új vagy újonnan bekerült tárgyak)</v>
          </cell>
          <cell r="D34">
            <v>2</v>
          </cell>
          <cell r="E34">
            <v>2</v>
          </cell>
          <cell r="F34" t="str">
            <v>E, Ex</v>
          </cell>
          <cell r="G34">
            <v>5</v>
          </cell>
          <cell r="H34">
            <v>2</v>
          </cell>
          <cell r="I34" t="str">
            <v>Baricz Rezső</v>
          </cell>
          <cell r="J34" t="str">
            <v>Vezetői Számvitel Tsz.</v>
          </cell>
          <cell r="K34" t="str">
            <v>Accounting Reports</v>
          </cell>
          <cell r="L34">
            <v>2</v>
          </cell>
        </row>
        <row r="35">
          <cell r="A35" t="str">
            <v>Organizational behavior and leadership</v>
          </cell>
          <cell r="B35" t="str">
            <v>Szervezeti magatartás és vezetés</v>
          </cell>
          <cell r="C35" t="str">
            <v>(új vagy újonnan bekerült tárgyak)</v>
          </cell>
          <cell r="D35">
            <v>2</v>
          </cell>
          <cell r="E35">
            <v>2</v>
          </cell>
          <cell r="F35" t="str">
            <v>E, Ex</v>
          </cell>
          <cell r="G35">
            <v>5</v>
          </cell>
          <cell r="H35">
            <v>2</v>
          </cell>
          <cell r="I35" t="str">
            <v>Bakacsi Gyula</v>
          </cell>
          <cell r="J35" t="str">
            <v>Szervezeti magatartás Tsz.</v>
          </cell>
          <cell r="K35" t="str">
            <v>Organizational behavior and leadership</v>
          </cell>
          <cell r="L35">
            <v>2</v>
          </cell>
        </row>
        <row r="36">
          <cell r="A36" t="str">
            <v>Service development in tourism</v>
          </cell>
          <cell r="B36" t="str">
            <v>Szolgáltatás-fejlesztés a turizmusban</v>
          </cell>
          <cell r="C36" t="str">
            <v>(új vagy újonnan bekerült tárgyak)</v>
          </cell>
          <cell r="D36">
            <v>2</v>
          </cell>
          <cell r="E36">
            <v>2</v>
          </cell>
          <cell r="F36" t="str">
            <v>E, Ex, CP</v>
          </cell>
          <cell r="G36">
            <v>5</v>
          </cell>
          <cell r="H36">
            <v>4</v>
          </cell>
          <cell r="I36" t="str">
            <v>Michalkó Gábor</v>
          </cell>
          <cell r="J36" t="str">
            <v>Turizmus Központ</v>
          </cell>
          <cell r="K36" t="str">
            <v>Service development in tourism</v>
          </cell>
          <cell r="L36">
            <v>4</v>
          </cell>
        </row>
        <row r="37">
          <cell r="A37" t="str">
            <v>Place Marketing and ICT</v>
          </cell>
          <cell r="B37" t="str">
            <v>Településmarketing és ICT</v>
          </cell>
          <cell r="C37" t="str">
            <v>Választható tárgyak</v>
          </cell>
          <cell r="D37">
            <v>2</v>
          </cell>
          <cell r="E37">
            <v>0</v>
          </cell>
          <cell r="F37" t="str">
            <v>E, Ex</v>
          </cell>
          <cell r="G37">
            <v>3</v>
          </cell>
          <cell r="H37">
            <v>3</v>
          </cell>
          <cell r="I37" t="str">
            <v>Tózsa István</v>
          </cell>
          <cell r="J37" t="str">
            <v>Gazdaságföldrajz Tanszék</v>
          </cell>
          <cell r="K37" t="str">
            <v>Place Marketing and ICT</v>
          </cell>
          <cell r="L37">
            <v>3</v>
          </cell>
        </row>
        <row r="38">
          <cell r="A38" t="str">
            <v>Regional Planning</v>
          </cell>
          <cell r="B38" t="str">
            <v>Területi tervezés</v>
          </cell>
          <cell r="C38" t="str">
            <v>Törzs tárgyak</v>
          </cell>
          <cell r="D38">
            <v>2</v>
          </cell>
          <cell r="E38">
            <v>2</v>
          </cell>
          <cell r="F38" t="str">
            <v>E, Ex</v>
          </cell>
          <cell r="G38">
            <v>5</v>
          </cell>
          <cell r="H38">
            <v>3</v>
          </cell>
          <cell r="I38" t="str">
            <v>Tózsa István</v>
          </cell>
          <cell r="J38" t="str">
            <v>Gazdaságföldrajz Tanszék</v>
          </cell>
          <cell r="K38" t="str">
            <v>Regional Planning</v>
          </cell>
          <cell r="L38">
            <v>1</v>
          </cell>
        </row>
        <row r="39">
          <cell r="A39" t="str">
            <v>Industry Core</v>
          </cell>
          <cell r="B39" t="str">
            <v>Törzs tárgyak</v>
          </cell>
        </row>
        <row r="40">
          <cell r="A40" t="str">
            <v>Service marketing</v>
          </cell>
          <cell r="B40" t="str">
            <v>Szolgáltatás marketing</v>
          </cell>
          <cell r="C40" t="str">
            <v>Kötelezően választható tárgyak</v>
          </cell>
          <cell r="D40">
            <v>2</v>
          </cell>
          <cell r="E40">
            <v>2</v>
          </cell>
          <cell r="F40" t="str">
            <v>E, Ex</v>
          </cell>
          <cell r="G40">
            <v>5</v>
          </cell>
          <cell r="H40">
            <v>4</v>
          </cell>
          <cell r="I40" t="str">
            <v>Kenesei Zsófia</v>
          </cell>
          <cell r="J40" t="str">
            <v>Marketing Tsz.</v>
          </cell>
        </row>
        <row r="41">
          <cell r="A41" t="str">
            <v>Intercultural communications and marketing</v>
          </cell>
          <cell r="B41" t="str">
            <v>Interkulturális kommunikáció és marketing</v>
          </cell>
          <cell r="C41" t="str">
            <v>Kötelezően választható tárgyak</v>
          </cell>
          <cell r="D41">
            <v>2</v>
          </cell>
          <cell r="E41">
            <v>2</v>
          </cell>
          <cell r="F41" t="str">
            <v>E, Ex</v>
          </cell>
          <cell r="G41">
            <v>5</v>
          </cell>
          <cell r="H41">
            <v>3</v>
          </cell>
          <cell r="I41" t="str">
            <v xml:space="preserve">Malota Erzsébet </v>
          </cell>
          <cell r="J41" t="str">
            <v>Marketingkutatás és Fogyasztói Magatartás Tsz.</v>
          </cell>
        </row>
        <row r="42">
          <cell r="A42" t="str">
            <v>Tourism development</v>
          </cell>
          <cell r="B42" t="str">
            <v>Turisztikai fejlesztések</v>
          </cell>
          <cell r="C42" t="str">
            <v>(új vagy újonnan bekerült tárgyak)</v>
          </cell>
          <cell r="D42">
            <v>2</v>
          </cell>
          <cell r="E42">
            <v>2</v>
          </cell>
          <cell r="F42" t="str">
            <v>E, Ex, CP</v>
          </cell>
          <cell r="G42">
            <v>5</v>
          </cell>
          <cell r="H42">
            <v>2</v>
          </cell>
          <cell r="I42" t="str">
            <v>Jancsik András</v>
          </cell>
          <cell r="J42" t="str">
            <v>Turizmus Központ</v>
          </cell>
          <cell r="K42" t="str">
            <v>Tourism development</v>
          </cell>
          <cell r="L42">
            <v>2</v>
          </cell>
        </row>
        <row r="43">
          <cell r="A43" t="str">
            <v>Research Methods in Tourism</v>
          </cell>
          <cell r="B43" t="str">
            <v>Turisztikai kutatásmódszertan</v>
          </cell>
          <cell r="C43" t="str">
            <v>Törzs tárgyak</v>
          </cell>
          <cell r="D43">
            <v>2</v>
          </cell>
          <cell r="E43">
            <v>2</v>
          </cell>
          <cell r="F43" t="str">
            <v>E, Ex</v>
          </cell>
          <cell r="G43">
            <v>5</v>
          </cell>
          <cell r="H43">
            <v>3</v>
          </cell>
          <cell r="I43" t="str">
            <v>Puczkó László</v>
          </cell>
          <cell r="J43" t="str">
            <v>Gazdaságföldrajz Tanszék</v>
          </cell>
          <cell r="K43" t="str">
            <v>Research Methods in Tourism</v>
          </cell>
          <cell r="L43">
            <v>3</v>
          </cell>
        </row>
        <row r="44">
          <cell r="A44" t="str">
            <v>Business Projects</v>
          </cell>
          <cell r="B44" t="str">
            <v>Turisztikai projektek</v>
          </cell>
          <cell r="C44" t="str">
            <v>Szaktárgyak</v>
          </cell>
          <cell r="D44">
            <v>2</v>
          </cell>
          <cell r="E44">
            <v>2</v>
          </cell>
          <cell r="F44" t="str">
            <v>E, Ex, CP</v>
          </cell>
          <cell r="G44">
            <v>5</v>
          </cell>
          <cell r="H44">
            <v>3</v>
          </cell>
          <cell r="I44" t="str">
            <v>Puczkó László</v>
          </cell>
          <cell r="J44" t="str">
            <v>Gazdaságföldrajz Tanszék</v>
          </cell>
          <cell r="K44" t="str">
            <v>Business Projects</v>
          </cell>
          <cell r="L44">
            <v>3</v>
          </cell>
        </row>
        <row r="45">
          <cell r="A45" t="str">
            <v>Tourism business case studies</v>
          </cell>
          <cell r="B45" t="str">
            <v>Turisztikai vállalati esettanulmányok</v>
          </cell>
          <cell r="C45" t="str">
            <v>(új vagy újonnan bekerült tárgyak)</v>
          </cell>
          <cell r="D45">
            <v>2</v>
          </cell>
          <cell r="E45">
            <v>2</v>
          </cell>
          <cell r="F45" t="str">
            <v>Ex, CP</v>
          </cell>
          <cell r="G45">
            <v>5</v>
          </cell>
          <cell r="H45">
            <v>3</v>
          </cell>
          <cell r="I45" t="str">
            <v>Jászberényi Melinda</v>
          </cell>
          <cell r="J45" t="str">
            <v>Turizmus Központ</v>
          </cell>
          <cell r="K45" t="str">
            <v>Tourism business case studies</v>
          </cell>
          <cell r="L45">
            <v>2</v>
          </cell>
        </row>
        <row r="46">
          <cell r="A46" t="str">
            <v>Tourism and Quality of Life</v>
          </cell>
          <cell r="B46" t="str">
            <v>Turizmus és életminőség</v>
          </cell>
          <cell r="C46" t="str">
            <v>Választható tárgyak</v>
          </cell>
          <cell r="D46">
            <v>2</v>
          </cell>
          <cell r="E46">
            <v>2</v>
          </cell>
          <cell r="F46" t="str">
            <v>E, Ex</v>
          </cell>
          <cell r="G46">
            <v>5</v>
          </cell>
          <cell r="H46">
            <v>3</v>
          </cell>
          <cell r="I46" t="str">
            <v>Michalkó Gábor</v>
          </cell>
          <cell r="J46" t="str">
            <v>Gazdaságföldrajz Tanszék</v>
          </cell>
          <cell r="K46" t="str">
            <v>Tourism and Quality of Life</v>
          </cell>
          <cell r="L46">
            <v>4</v>
          </cell>
        </row>
        <row r="47">
          <cell r="A47" t="str">
            <v>Tourism Policy</v>
          </cell>
          <cell r="B47" t="str">
            <v>Turizmus politika</v>
          </cell>
          <cell r="C47" t="str">
            <v>Törzs tárgyak</v>
          </cell>
          <cell r="D47">
            <v>2</v>
          </cell>
          <cell r="E47">
            <v>2</v>
          </cell>
          <cell r="F47" t="str">
            <v>E, Ex</v>
          </cell>
          <cell r="G47">
            <v>5</v>
          </cell>
          <cell r="H47">
            <v>1</v>
          </cell>
          <cell r="I47" t="str">
            <v>Nemes Andrea</v>
          </cell>
          <cell r="J47" t="str">
            <v>Gazdaságföldrajz Tanszék</v>
          </cell>
          <cell r="K47" t="str">
            <v>Tourism Policy</v>
          </cell>
          <cell r="L47">
            <v>1</v>
          </cell>
        </row>
        <row r="48">
          <cell r="A48" t="str">
            <v>Business Law</v>
          </cell>
          <cell r="B48" t="str">
            <v>Üzleti jog</v>
          </cell>
          <cell r="C48" t="str">
            <v>Alapozó tárgyak</v>
          </cell>
          <cell r="D48">
            <v>2</v>
          </cell>
          <cell r="E48">
            <v>2</v>
          </cell>
          <cell r="F48" t="str">
            <v>E, Ex</v>
          </cell>
          <cell r="G48">
            <v>5</v>
          </cell>
          <cell r="H48">
            <v>1</v>
          </cell>
          <cell r="I48" t="str">
            <v>Halustyik Anna</v>
          </cell>
          <cell r="J48" t="str">
            <v>Gazdasági Jogi Intézet</v>
          </cell>
          <cell r="K48" t="str">
            <v>Business Law</v>
          </cell>
          <cell r="L48">
            <v>1</v>
          </cell>
        </row>
        <row r="49">
          <cell r="A49" t="str">
            <v>Business Communication and its Strategy</v>
          </cell>
          <cell r="B49" t="str">
            <v>Üzleti kommunikáció és stratégiája</v>
          </cell>
          <cell r="C49" t="str">
            <v>(új vagy újonnan bekerült tárgyak)</v>
          </cell>
          <cell r="D49">
            <v>2</v>
          </cell>
          <cell r="E49">
            <v>2</v>
          </cell>
          <cell r="F49" t="str">
            <v>E, Ex</v>
          </cell>
          <cell r="G49">
            <v>5</v>
          </cell>
          <cell r="H49">
            <v>1</v>
          </cell>
          <cell r="I49" t="str">
            <v>Horváth Dóra</v>
          </cell>
          <cell r="J49" t="str">
            <v>Média, Marketingkommunikáció és Telekommunikáció Tsz.</v>
          </cell>
          <cell r="K49" t="str">
            <v>Business Communication and its Strategy</v>
          </cell>
          <cell r="L49">
            <v>3</v>
          </cell>
        </row>
        <row r="50">
          <cell r="A50" t="str">
            <v>Business Economics</v>
          </cell>
          <cell r="B50" t="str">
            <v>Üzleti közgazdaságtan</v>
          </cell>
          <cell r="C50" t="str">
            <v>Alapozó tárgyak</v>
          </cell>
          <cell r="D50">
            <v>2</v>
          </cell>
          <cell r="E50">
            <v>2</v>
          </cell>
          <cell r="F50" t="str">
            <v>Ex, CP</v>
          </cell>
          <cell r="G50">
            <v>5</v>
          </cell>
          <cell r="H50">
            <v>1</v>
          </cell>
          <cell r="I50" t="str">
            <v>Csekő Imre</v>
          </cell>
          <cell r="J50" t="str">
            <v>Mat. Köz.gazd.tan. Gazd.el. Tsz.</v>
          </cell>
          <cell r="K50" t="str">
            <v>Business Economics</v>
          </cell>
          <cell r="L50">
            <v>1</v>
          </cell>
        </row>
        <row r="51">
          <cell r="A51" t="str">
            <v>Elective 1</v>
          </cell>
          <cell r="B51" t="str">
            <v>Választható tárgy 1</v>
          </cell>
          <cell r="D51">
            <v>2</v>
          </cell>
          <cell r="E51">
            <v>2</v>
          </cell>
          <cell r="G51">
            <v>5</v>
          </cell>
          <cell r="H51">
            <v>3</v>
          </cell>
          <cell r="L51">
            <v>3</v>
          </cell>
        </row>
        <row r="52">
          <cell r="A52" t="str">
            <v>Elective 2</v>
          </cell>
          <cell r="B52" t="str">
            <v>Választható tárgy 2</v>
          </cell>
          <cell r="D52">
            <v>2</v>
          </cell>
          <cell r="E52">
            <v>2</v>
          </cell>
          <cell r="G52">
            <v>5</v>
          </cell>
          <cell r="H52">
            <v>4</v>
          </cell>
          <cell r="L52">
            <v>4</v>
          </cell>
        </row>
        <row r="53">
          <cell r="A53" t="str">
            <v>Management Accounting</v>
          </cell>
          <cell r="B53" t="str">
            <v xml:space="preserve">Vezetői, pénz- és adóügyi számvitel </v>
          </cell>
          <cell r="C53" t="str">
            <v>Alapozó tárgyak</v>
          </cell>
          <cell r="D53">
            <v>2</v>
          </cell>
          <cell r="E53">
            <v>2</v>
          </cell>
          <cell r="F53" t="str">
            <v>E, Ex</v>
          </cell>
          <cell r="G53">
            <v>5</v>
          </cell>
          <cell r="H53">
            <v>2</v>
          </cell>
          <cell r="I53" t="str">
            <v>Lakatos László Péter</v>
          </cell>
          <cell r="J53" t="str">
            <v>Pénzügyi Számviteli Tanszék</v>
          </cell>
          <cell r="K53" t="str">
            <v>Management Accounting</v>
          </cell>
          <cell r="L53">
            <v>2</v>
          </cell>
        </row>
        <row r="54">
          <cell r="A54" t="str">
            <v>Attraction and Visitor Management</v>
          </cell>
          <cell r="B54" t="str">
            <v>Vonzerő- és látogató-menedzsment</v>
          </cell>
          <cell r="C54" t="str">
            <v>Szaktárgyak</v>
          </cell>
          <cell r="D54">
            <v>2</v>
          </cell>
          <cell r="E54">
            <v>2</v>
          </cell>
          <cell r="F54" t="str">
            <v>E, Ex</v>
          </cell>
          <cell r="G54">
            <v>5</v>
          </cell>
          <cell r="H54">
            <v>4</v>
          </cell>
          <cell r="I54" t="str">
            <v>Jászberényi Melinda</v>
          </cell>
          <cell r="J54" t="str">
            <v>Gazdaságföldrajz Tanszék</v>
          </cell>
          <cell r="K54" t="str">
            <v>Attraction and Visitor Management</v>
          </cell>
          <cell r="L54">
            <v>3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OP13NAK03M" TargetMode="External"/><Relationship Id="rId13" Type="http://schemas.openxmlformats.org/officeDocument/2006/relationships/hyperlink" Target="http://tantargy.uni-corvinus.hu/2MF44NBK02M" TargetMode="External"/><Relationship Id="rId18" Type="http://schemas.openxmlformats.org/officeDocument/2006/relationships/hyperlink" Target="http://tantargy.uni-corvinus.hu/2MA41NAK04M" TargetMode="External"/><Relationship Id="rId3" Type="http://schemas.openxmlformats.org/officeDocument/2006/relationships/hyperlink" Target="http://tantargy.uni-corvinus.hu/2ME43NCK04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JO11NAK01M" TargetMode="External"/><Relationship Id="rId17" Type="http://schemas.openxmlformats.org/officeDocument/2006/relationships/hyperlink" Target="http://tantargy.uni-corvinus.hu/2ME43NBK01M" TargetMode="External"/><Relationship Id="rId2" Type="http://schemas.openxmlformats.org/officeDocument/2006/relationships/hyperlink" Target="http://tantargy.uni-corvinus.hu/2MF44NBK01M" TargetMode="External"/><Relationship Id="rId16" Type="http://schemas.openxmlformats.org/officeDocument/2006/relationships/hyperlink" Target="http://tantargy.uni-corvinus.hu/2MA41NAK12M" TargetMode="External"/><Relationship Id="rId1" Type="http://schemas.openxmlformats.org/officeDocument/2006/relationships/hyperlink" Target="http://tantargy.uni-corvinus.hu/2BE52NAK01M" TargetMode="External"/><Relationship Id="rId6" Type="http://schemas.openxmlformats.org/officeDocument/2006/relationships/hyperlink" Target="http://tantargy.uni-corvinus.hu/4MI25NAK01M" TargetMode="External"/><Relationship Id="rId11" Type="http://schemas.openxmlformats.org/officeDocument/2006/relationships/hyperlink" Target="http://tantargy.uni-corvinus.hu/2PU51NAK02M" TargetMode="External"/><Relationship Id="rId5" Type="http://schemas.openxmlformats.org/officeDocument/2006/relationships/hyperlink" Target="http://tantargy.uni-corvinus.hu/2MA41NAK01M" TargetMode="External"/><Relationship Id="rId15" Type="http://schemas.openxmlformats.org/officeDocument/2006/relationships/hyperlink" Target="http://tantargy.uni-corvinus.hu/2MA41NAK11M" TargetMode="External"/><Relationship Id="rId10" Type="http://schemas.openxmlformats.org/officeDocument/2006/relationships/hyperlink" Target="http://tantargy.uni-corvinus.hu/2SP72NBK02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portal.uni-corvinus.hu/index.php?id=22718&amp;szvKod=GGKVF" TargetMode="External"/><Relationship Id="rId9" Type="http://schemas.openxmlformats.org/officeDocument/2006/relationships/hyperlink" Target="http://tantargy.uni-corvinus.hu/2VE81NBK04M" TargetMode="External"/><Relationship Id="rId14" Type="http://schemas.openxmlformats.org/officeDocument/2006/relationships/hyperlink" Target="http://tantargy.uni-corvinus.hu/2MA41NA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05"/>
  <sheetViews>
    <sheetView tabSelected="1" zoomScaleNormal="100" workbookViewId="0">
      <selection activeCell="A46" activeCellId="8" sqref="A6:XFD15 A17:XFD18 A20:XFD20 A23:XFD29 A31:XFD31 A38:XFD38 A40:XFD41 A43:XFD43 A46:XFD46"/>
    </sheetView>
  </sheetViews>
  <sheetFormatPr defaultColWidth="8.85546875" defaultRowHeight="12.75" x14ac:dyDescent="0.2"/>
  <cols>
    <col min="1" max="1" width="4.42578125" customWidth="1"/>
    <col min="2" max="2" width="22.28515625" customWidth="1"/>
    <col min="3" max="3" width="56" customWidth="1"/>
    <col min="4" max="5" width="5.7109375" customWidth="1"/>
    <col min="6" max="7" width="5.7109375" style="53" hidden="1" customWidth="1"/>
    <col min="8" max="8" width="6.7109375" style="53" hidden="1" customWidth="1"/>
    <col min="9" max="11" width="5.7109375" hidden="1" customWidth="1"/>
    <col min="12" max="14" width="5.7109375" style="53" hidden="1" customWidth="1"/>
    <col min="15" max="18" width="5.7109375" customWidth="1"/>
    <col min="19" max="19" width="30.42578125" customWidth="1"/>
    <col min="20" max="20" width="46.42578125" customWidth="1"/>
    <col min="21" max="21" width="27.28515625" customWidth="1"/>
    <col min="35" max="129" width="8.85546875" style="53"/>
  </cols>
  <sheetData>
    <row r="1" spans="2:40" ht="30" customHeight="1" thickBot="1" x14ac:dyDescent="0.25">
      <c r="B1" s="281" t="s">
        <v>194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3"/>
      <c r="U1" s="55"/>
      <c r="V1" s="51"/>
      <c r="W1" s="51"/>
      <c r="X1" s="51"/>
      <c r="Y1" s="51"/>
      <c r="Z1" s="51"/>
      <c r="AA1" s="51"/>
    </row>
    <row r="2" spans="2:40" ht="15" customHeight="1" thickBot="1" x14ac:dyDescent="0.25">
      <c r="B2" s="284" t="s">
        <v>1</v>
      </c>
      <c r="C2" s="287" t="s">
        <v>0</v>
      </c>
      <c r="D2" s="290" t="s">
        <v>2</v>
      </c>
      <c r="E2" s="293" t="s">
        <v>69</v>
      </c>
      <c r="F2" s="296" t="s">
        <v>141</v>
      </c>
      <c r="G2" s="297"/>
      <c r="H2" s="297"/>
      <c r="I2" s="297"/>
      <c r="J2" s="297"/>
      <c r="K2" s="298"/>
      <c r="L2" s="296" t="s">
        <v>70</v>
      </c>
      <c r="M2" s="297"/>
      <c r="N2" s="297"/>
      <c r="O2" s="297"/>
      <c r="P2" s="297"/>
      <c r="Q2" s="298"/>
      <c r="R2" s="299" t="s">
        <v>71</v>
      </c>
      <c r="S2" s="302" t="s">
        <v>4</v>
      </c>
      <c r="T2" s="305" t="s">
        <v>5</v>
      </c>
      <c r="U2" s="52"/>
      <c r="V2" s="52"/>
      <c r="W2" s="52"/>
      <c r="X2" s="52"/>
      <c r="Y2" s="52"/>
      <c r="AB2" s="52"/>
      <c r="AC2" s="52"/>
      <c r="AD2" s="52"/>
      <c r="AE2" s="52"/>
      <c r="AF2" s="52"/>
      <c r="AG2" s="52"/>
      <c r="AJ2" s="56"/>
      <c r="AK2" s="56"/>
      <c r="AL2" s="56"/>
      <c r="AM2" s="56"/>
      <c r="AN2" s="56"/>
    </row>
    <row r="3" spans="2:40" ht="14.25" customHeight="1" x14ac:dyDescent="0.2">
      <c r="B3" s="285"/>
      <c r="C3" s="288"/>
      <c r="D3" s="291"/>
      <c r="E3" s="294"/>
      <c r="F3" s="276" t="s">
        <v>142</v>
      </c>
      <c r="G3" s="277"/>
      <c r="H3" s="268" t="s">
        <v>3</v>
      </c>
      <c r="I3" s="266" t="s">
        <v>122</v>
      </c>
      <c r="J3" s="267"/>
      <c r="K3" s="268" t="s">
        <v>3</v>
      </c>
      <c r="L3" s="278" t="s">
        <v>123</v>
      </c>
      <c r="M3" s="277"/>
      <c r="N3" s="279" t="s">
        <v>3</v>
      </c>
      <c r="O3" s="266" t="s">
        <v>124</v>
      </c>
      <c r="P3" s="267"/>
      <c r="Q3" s="268" t="s">
        <v>3</v>
      </c>
      <c r="R3" s="300"/>
      <c r="S3" s="303"/>
      <c r="T3" s="306"/>
      <c r="U3" s="52"/>
      <c r="V3" s="52"/>
      <c r="W3" s="52"/>
      <c r="X3" s="52"/>
      <c r="Y3" s="52"/>
      <c r="AB3" s="52"/>
      <c r="AC3" s="52"/>
      <c r="AD3" s="52"/>
      <c r="AE3" s="52"/>
      <c r="AF3" s="52"/>
      <c r="AG3" s="52"/>
      <c r="AJ3" s="56"/>
      <c r="AK3" s="56"/>
      <c r="AL3" s="56"/>
      <c r="AM3" s="56"/>
      <c r="AN3" s="56"/>
    </row>
    <row r="4" spans="2:40" ht="18.75" customHeight="1" thickBot="1" x14ac:dyDescent="0.25">
      <c r="B4" s="286"/>
      <c r="C4" s="289"/>
      <c r="D4" s="292"/>
      <c r="E4" s="295"/>
      <c r="F4" s="78" t="s">
        <v>7</v>
      </c>
      <c r="G4" s="79" t="s">
        <v>8</v>
      </c>
      <c r="H4" s="269"/>
      <c r="I4" s="3" t="s">
        <v>7</v>
      </c>
      <c r="J4" s="2" t="s">
        <v>8</v>
      </c>
      <c r="K4" s="269"/>
      <c r="L4" s="89" t="s">
        <v>7</v>
      </c>
      <c r="M4" s="79" t="s">
        <v>8</v>
      </c>
      <c r="N4" s="280"/>
      <c r="O4" s="3" t="s">
        <v>7</v>
      </c>
      <c r="P4" s="2" t="s">
        <v>8</v>
      </c>
      <c r="Q4" s="269"/>
      <c r="R4" s="301"/>
      <c r="S4" s="304"/>
      <c r="T4" s="307"/>
      <c r="U4" s="52"/>
      <c r="V4" s="52"/>
      <c r="W4" s="52"/>
      <c r="X4" s="52"/>
      <c r="Y4" s="52"/>
      <c r="Z4" s="75"/>
      <c r="AA4" s="75"/>
      <c r="AB4" s="52"/>
      <c r="AC4" s="52"/>
      <c r="AD4" s="52"/>
      <c r="AE4" s="52"/>
      <c r="AF4" s="52"/>
      <c r="AG4" s="52"/>
      <c r="AH4" s="75"/>
      <c r="AJ4" s="56"/>
      <c r="AK4" s="56"/>
      <c r="AL4" s="56"/>
      <c r="AM4" s="56"/>
      <c r="AN4" s="56"/>
    </row>
    <row r="5" spans="2:40" ht="20.25" customHeight="1" thickBot="1" x14ac:dyDescent="0.25">
      <c r="B5" s="214"/>
      <c r="C5" s="215" t="s">
        <v>42</v>
      </c>
      <c r="D5" s="216"/>
      <c r="E5" s="217"/>
      <c r="F5" s="214"/>
      <c r="G5" s="218"/>
      <c r="H5" s="219"/>
      <c r="I5" s="220"/>
      <c r="J5" s="218"/>
      <c r="K5" s="221"/>
      <c r="L5" s="218"/>
      <c r="M5" s="218"/>
      <c r="N5" s="218"/>
      <c r="O5" s="218"/>
      <c r="P5" s="218"/>
      <c r="Q5" s="221"/>
      <c r="R5" s="220">
        <f>R6+R16</f>
        <v>65</v>
      </c>
      <c r="S5" s="30"/>
      <c r="T5" s="31"/>
      <c r="U5" s="52"/>
      <c r="V5" s="52"/>
      <c r="W5" s="52"/>
      <c r="X5" s="52"/>
      <c r="Y5" s="52"/>
      <c r="AB5" s="52"/>
      <c r="AC5" s="52"/>
      <c r="AD5" s="52"/>
      <c r="AE5" s="52"/>
      <c r="AF5" s="52"/>
      <c r="AG5" s="52"/>
      <c r="AJ5" s="56"/>
      <c r="AK5" s="56"/>
      <c r="AL5" s="56"/>
      <c r="AM5" s="56"/>
      <c r="AN5" s="56"/>
    </row>
    <row r="6" spans="2:40" ht="20.25" hidden="1" customHeight="1" x14ac:dyDescent="0.2">
      <c r="B6" s="222"/>
      <c r="C6" s="226" t="s">
        <v>14</v>
      </c>
      <c r="D6" s="222"/>
      <c r="E6" s="223"/>
      <c r="F6" s="222"/>
      <c r="G6" s="223"/>
      <c r="H6" s="225">
        <f>H7+H8+H9+H10+H11</f>
        <v>25</v>
      </c>
      <c r="I6" s="227"/>
      <c r="J6" s="224"/>
      <c r="K6" s="225">
        <f>K12+K13+K14</f>
        <v>15</v>
      </c>
      <c r="L6" s="227"/>
      <c r="M6" s="224"/>
      <c r="N6" s="225">
        <f>N14+N15</f>
        <v>10</v>
      </c>
      <c r="O6" s="227"/>
      <c r="P6" s="224"/>
      <c r="Q6" s="228"/>
      <c r="R6" s="229">
        <f>SUM(H6:Q6)</f>
        <v>50</v>
      </c>
      <c r="S6" s="40"/>
      <c r="T6" s="37"/>
      <c r="U6" s="52"/>
      <c r="V6" s="52"/>
      <c r="W6" s="52"/>
      <c r="X6" s="52"/>
      <c r="Y6" s="52"/>
      <c r="Z6" s="75"/>
      <c r="AA6" s="75"/>
      <c r="AB6" s="52"/>
      <c r="AC6" s="52"/>
      <c r="AD6" s="52"/>
      <c r="AE6" s="52"/>
      <c r="AF6" s="52"/>
      <c r="AG6" s="52"/>
      <c r="AH6" s="75"/>
      <c r="AJ6" s="56"/>
      <c r="AK6" s="56"/>
      <c r="AL6" s="56"/>
      <c r="AM6" s="56"/>
      <c r="AN6" s="56"/>
    </row>
    <row r="7" spans="2:40" ht="17.25" hidden="1" customHeight="1" x14ac:dyDescent="0.2">
      <c r="B7" s="249" t="s">
        <v>31</v>
      </c>
      <c r="C7" s="250" t="s">
        <v>187</v>
      </c>
      <c r="D7" s="172" t="s">
        <v>6</v>
      </c>
      <c r="E7" s="57" t="s">
        <v>9</v>
      </c>
      <c r="F7" s="63">
        <v>2</v>
      </c>
      <c r="G7" s="62">
        <v>2</v>
      </c>
      <c r="H7" s="64">
        <v>5</v>
      </c>
      <c r="I7" s="66"/>
      <c r="J7" s="62"/>
      <c r="K7" s="64"/>
      <c r="L7" s="63"/>
      <c r="M7" s="62"/>
      <c r="N7" s="64"/>
      <c r="O7" s="66"/>
      <c r="P7" s="62"/>
      <c r="Q7" s="64"/>
      <c r="R7" s="61">
        <v>5</v>
      </c>
      <c r="S7" s="41" t="s">
        <v>188</v>
      </c>
      <c r="T7" s="42" t="s">
        <v>23</v>
      </c>
      <c r="U7" s="52"/>
      <c r="V7" s="52"/>
      <c r="W7" s="52"/>
      <c r="X7" s="52"/>
      <c r="Y7" s="52"/>
      <c r="AB7" s="52"/>
      <c r="AC7" s="52"/>
      <c r="AD7" s="52"/>
      <c r="AE7" s="52"/>
      <c r="AF7" s="52"/>
      <c r="AG7" s="52"/>
      <c r="AJ7" s="56"/>
      <c r="AK7" s="56"/>
      <c r="AL7" s="56"/>
      <c r="AM7" s="56"/>
      <c r="AN7" s="56"/>
    </row>
    <row r="8" spans="2:40" ht="17.25" hidden="1" customHeight="1" x14ac:dyDescent="0.2">
      <c r="B8" s="249" t="s">
        <v>32</v>
      </c>
      <c r="C8" s="250" t="s">
        <v>11</v>
      </c>
      <c r="D8" s="172" t="s">
        <v>6</v>
      </c>
      <c r="E8" s="57" t="s">
        <v>9</v>
      </c>
      <c r="F8" s="68">
        <v>2</v>
      </c>
      <c r="G8" s="69">
        <v>2</v>
      </c>
      <c r="H8" s="70">
        <v>5</v>
      </c>
      <c r="I8" s="71"/>
      <c r="J8" s="69"/>
      <c r="K8" s="70"/>
      <c r="L8" s="63"/>
      <c r="M8" s="62"/>
      <c r="N8" s="64"/>
      <c r="O8" s="66"/>
      <c r="P8" s="62"/>
      <c r="Q8" s="64"/>
      <c r="R8" s="61">
        <v>5</v>
      </c>
      <c r="S8" s="41" t="s">
        <v>30</v>
      </c>
      <c r="T8" s="42" t="s">
        <v>24</v>
      </c>
      <c r="U8" s="52"/>
      <c r="V8" s="52"/>
      <c r="W8" s="52"/>
      <c r="X8" s="52"/>
      <c r="Y8" s="52"/>
      <c r="AB8" s="52"/>
      <c r="AC8" s="52"/>
      <c r="AD8" s="52"/>
      <c r="AE8" s="52"/>
      <c r="AF8" s="52"/>
      <c r="AG8" s="52"/>
      <c r="AJ8" s="56"/>
      <c r="AK8" s="56"/>
      <c r="AL8" s="56"/>
      <c r="AM8" s="56"/>
      <c r="AN8" s="56"/>
    </row>
    <row r="9" spans="2:40" ht="17.25" hidden="1" customHeight="1" x14ac:dyDescent="0.2">
      <c r="B9" s="251" t="s">
        <v>54</v>
      </c>
      <c r="C9" s="252" t="s">
        <v>191</v>
      </c>
      <c r="D9" s="172" t="s">
        <v>6</v>
      </c>
      <c r="E9" s="57" t="s">
        <v>9</v>
      </c>
      <c r="F9" s="63">
        <v>2</v>
      </c>
      <c r="G9" s="62">
        <v>2</v>
      </c>
      <c r="H9" s="64">
        <v>5</v>
      </c>
      <c r="I9" s="66"/>
      <c r="J9" s="62"/>
      <c r="K9" s="64"/>
      <c r="L9" s="63"/>
      <c r="M9" s="62"/>
      <c r="N9" s="64"/>
      <c r="O9" s="66"/>
      <c r="P9" s="62"/>
      <c r="Q9" s="64"/>
      <c r="R9" s="61">
        <v>5</v>
      </c>
      <c r="S9" s="41" t="s">
        <v>55</v>
      </c>
      <c r="T9" s="42" t="s">
        <v>56</v>
      </c>
      <c r="U9" s="52"/>
      <c r="V9" s="52"/>
      <c r="W9" s="52"/>
      <c r="X9" s="52"/>
      <c r="Y9" s="52"/>
      <c r="AB9" s="52"/>
      <c r="AC9" s="52"/>
      <c r="AD9" s="52"/>
      <c r="AE9" s="52"/>
      <c r="AF9" s="52"/>
      <c r="AG9" s="52"/>
      <c r="AJ9" s="56"/>
      <c r="AK9" s="56"/>
      <c r="AL9" s="56"/>
      <c r="AM9" s="56"/>
      <c r="AN9" s="56"/>
    </row>
    <row r="10" spans="2:40" s="53" customFormat="1" ht="17.25" hidden="1" customHeight="1" x14ac:dyDescent="0.2">
      <c r="B10" s="249" t="s">
        <v>34</v>
      </c>
      <c r="C10" s="250" t="s">
        <v>15</v>
      </c>
      <c r="D10" s="172" t="s">
        <v>41</v>
      </c>
      <c r="E10" s="57" t="s">
        <v>9</v>
      </c>
      <c r="F10" s="63">
        <v>2</v>
      </c>
      <c r="G10" s="62">
        <v>2</v>
      </c>
      <c r="H10" s="64">
        <v>5</v>
      </c>
      <c r="I10" s="66"/>
      <c r="J10" s="62"/>
      <c r="K10" s="64"/>
      <c r="L10" s="63"/>
      <c r="M10" s="62"/>
      <c r="N10" s="64"/>
      <c r="O10" s="66"/>
      <c r="P10" s="62"/>
      <c r="Q10" s="64"/>
      <c r="R10" s="61">
        <v>5</v>
      </c>
      <c r="S10" s="41" t="s">
        <v>21</v>
      </c>
      <c r="T10" s="42" t="s">
        <v>26</v>
      </c>
      <c r="U10" s="52"/>
      <c r="V10" s="52"/>
      <c r="W10"/>
      <c r="X10"/>
      <c r="Y10" s="52"/>
      <c r="Z10" s="52"/>
      <c r="AA10" s="52"/>
      <c r="AB10" s="52"/>
      <c r="AC10" s="52"/>
      <c r="AD10" s="52"/>
      <c r="AE10" s="52"/>
      <c r="AF10"/>
      <c r="AG10"/>
      <c r="AH10" s="52"/>
      <c r="AI10" s="56"/>
      <c r="AJ10" s="56"/>
      <c r="AK10" s="56"/>
      <c r="AL10" s="56"/>
      <c r="AM10" s="56"/>
      <c r="AN10" s="56"/>
    </row>
    <row r="11" spans="2:40" s="53" customFormat="1" ht="17.25" hidden="1" customHeight="1" x14ac:dyDescent="0.2">
      <c r="B11" s="253" t="s">
        <v>106</v>
      </c>
      <c r="C11" s="254" t="s">
        <v>192</v>
      </c>
      <c r="D11" s="172" t="s">
        <v>41</v>
      </c>
      <c r="E11" s="57" t="s">
        <v>9</v>
      </c>
      <c r="F11" s="63">
        <v>2</v>
      </c>
      <c r="G11" s="62">
        <v>2</v>
      </c>
      <c r="H11" s="64">
        <v>5</v>
      </c>
      <c r="I11" s="66"/>
      <c r="J11" s="62"/>
      <c r="K11" s="64"/>
      <c r="L11" s="63"/>
      <c r="M11" s="62"/>
      <c r="N11" s="64"/>
      <c r="O11" s="66"/>
      <c r="P11" s="62"/>
      <c r="Q11" s="64"/>
      <c r="R11" s="61">
        <v>5</v>
      </c>
      <c r="S11" s="41" t="s">
        <v>166</v>
      </c>
      <c r="T11" s="42" t="s">
        <v>105</v>
      </c>
      <c r="U11" s="52"/>
      <c r="V11" s="52"/>
      <c r="W11"/>
      <c r="X11"/>
      <c r="Y11" s="52"/>
      <c r="Z11" s="52"/>
      <c r="AA11" s="52"/>
      <c r="AB11" s="52"/>
      <c r="AC11" s="52"/>
      <c r="AD11" s="52"/>
      <c r="AE11" s="52"/>
      <c r="AF11"/>
      <c r="AG11"/>
      <c r="AH11" s="52"/>
      <c r="AI11" s="56"/>
    </row>
    <row r="12" spans="2:40" s="53" customFormat="1" ht="17.25" hidden="1" customHeight="1" x14ac:dyDescent="0.2">
      <c r="B12" s="255" t="s">
        <v>154</v>
      </c>
      <c r="C12" s="256" t="s">
        <v>153</v>
      </c>
      <c r="D12" s="172" t="s">
        <v>6</v>
      </c>
      <c r="E12" s="57" t="s">
        <v>9</v>
      </c>
      <c r="F12" s="63"/>
      <c r="G12" s="62"/>
      <c r="H12" s="64"/>
      <c r="I12" s="66">
        <v>2</v>
      </c>
      <c r="J12" s="62">
        <v>2</v>
      </c>
      <c r="K12" s="64">
        <v>5</v>
      </c>
      <c r="L12" s="63"/>
      <c r="M12" s="62"/>
      <c r="N12" s="64"/>
      <c r="O12" s="66"/>
      <c r="P12" s="62"/>
      <c r="Q12" s="64"/>
      <c r="R12" s="61">
        <v>5</v>
      </c>
      <c r="S12" s="41" t="s">
        <v>139</v>
      </c>
      <c r="T12" s="42" t="s">
        <v>155</v>
      </c>
      <c r="U12" s="52"/>
      <c r="V12" s="52"/>
      <c r="W12" s="52"/>
      <c r="X12" s="52"/>
      <c r="Y12" s="52"/>
      <c r="Z12" s="75"/>
      <c r="AA12" s="75"/>
      <c r="AB12" s="52"/>
      <c r="AC12" s="52"/>
      <c r="AD12" s="52"/>
      <c r="AE12" s="52"/>
      <c r="AF12" s="52"/>
      <c r="AG12" s="52"/>
      <c r="AH12" s="75"/>
      <c r="AJ12" s="56"/>
      <c r="AK12" s="56"/>
      <c r="AL12" s="56"/>
      <c r="AM12" s="56"/>
      <c r="AN12" s="56"/>
    </row>
    <row r="13" spans="2:40" ht="17.25" hidden="1" customHeight="1" x14ac:dyDescent="0.2">
      <c r="B13" s="249" t="s">
        <v>33</v>
      </c>
      <c r="C13" s="250" t="s">
        <v>193</v>
      </c>
      <c r="D13" s="172" t="s">
        <v>6</v>
      </c>
      <c r="E13" s="57" t="s">
        <v>9</v>
      </c>
      <c r="F13" s="63"/>
      <c r="G13" s="62"/>
      <c r="H13" s="64"/>
      <c r="I13" s="66">
        <v>2</v>
      </c>
      <c r="J13" s="62">
        <v>2</v>
      </c>
      <c r="K13" s="64">
        <v>5</v>
      </c>
      <c r="L13" s="63"/>
      <c r="M13" s="62"/>
      <c r="N13" s="64"/>
      <c r="O13" s="66"/>
      <c r="P13" s="62"/>
      <c r="Q13" s="64"/>
      <c r="R13" s="61">
        <v>5</v>
      </c>
      <c r="S13" s="41" t="s">
        <v>12</v>
      </c>
      <c r="T13" s="42" t="s">
        <v>25</v>
      </c>
      <c r="U13" s="52"/>
      <c r="V13" s="52"/>
      <c r="W13" s="52"/>
      <c r="X13" s="52"/>
      <c r="Y13" s="52"/>
      <c r="AB13" s="52"/>
      <c r="AC13" s="52"/>
      <c r="AD13" s="52"/>
      <c r="AE13" s="52"/>
      <c r="AF13" s="52"/>
      <c r="AG13" s="52"/>
      <c r="AJ13" s="56"/>
      <c r="AK13" s="56"/>
      <c r="AL13" s="56"/>
      <c r="AM13" s="56"/>
      <c r="AN13" s="56"/>
    </row>
    <row r="14" spans="2:40" ht="17.25" hidden="1" customHeight="1" x14ac:dyDescent="0.2">
      <c r="B14" s="249" t="s">
        <v>35</v>
      </c>
      <c r="C14" s="250" t="s">
        <v>16</v>
      </c>
      <c r="D14" s="172" t="s">
        <v>6</v>
      </c>
      <c r="E14" s="57" t="s">
        <v>9</v>
      </c>
      <c r="F14" s="63"/>
      <c r="G14" s="62"/>
      <c r="H14" s="64"/>
      <c r="I14" s="66">
        <v>2</v>
      </c>
      <c r="J14" s="62">
        <v>2</v>
      </c>
      <c r="K14" s="64">
        <v>5</v>
      </c>
      <c r="L14" s="66">
        <v>2</v>
      </c>
      <c r="M14" s="62">
        <v>2</v>
      </c>
      <c r="N14" s="64">
        <v>5</v>
      </c>
      <c r="O14" s="66"/>
      <c r="P14" s="62"/>
      <c r="Q14" s="64"/>
      <c r="R14" s="61">
        <v>5</v>
      </c>
      <c r="S14" s="41" t="s">
        <v>68</v>
      </c>
      <c r="T14" s="42" t="s">
        <v>27</v>
      </c>
      <c r="U14" s="52"/>
      <c r="V14" s="52"/>
      <c r="W14" s="52"/>
      <c r="X14" s="52"/>
      <c r="Y14" s="52"/>
      <c r="AB14" s="52"/>
      <c r="AC14" s="52"/>
      <c r="AD14" s="52"/>
      <c r="AE14" s="52"/>
      <c r="AF14" s="52"/>
      <c r="AG14" s="52"/>
      <c r="AJ14" s="56"/>
      <c r="AK14" s="56"/>
      <c r="AL14" s="56"/>
      <c r="AM14" s="56"/>
      <c r="AN14" s="56"/>
    </row>
    <row r="15" spans="2:40" ht="17.25" hidden="1" customHeight="1" thickBot="1" x14ac:dyDescent="0.25">
      <c r="B15" s="206" t="s">
        <v>36</v>
      </c>
      <c r="C15" s="207" t="s">
        <v>57</v>
      </c>
      <c r="D15" s="203" t="s">
        <v>6</v>
      </c>
      <c r="E15" s="204" t="s">
        <v>9</v>
      </c>
      <c r="F15" s="191"/>
      <c r="G15" s="192"/>
      <c r="H15" s="193"/>
      <c r="I15" s="194"/>
      <c r="J15" s="192"/>
      <c r="K15" s="193"/>
      <c r="L15" s="154">
        <v>2</v>
      </c>
      <c r="M15" s="155">
        <v>2</v>
      </c>
      <c r="N15" s="156">
        <v>5</v>
      </c>
      <c r="O15" s="157"/>
      <c r="P15" s="155"/>
      <c r="Q15" s="156"/>
      <c r="R15" s="158">
        <v>5</v>
      </c>
      <c r="S15" s="159" t="s">
        <v>58</v>
      </c>
      <c r="T15" s="160" t="s">
        <v>28</v>
      </c>
      <c r="U15" s="52"/>
      <c r="V15" s="52"/>
      <c r="W15" s="52"/>
      <c r="X15" s="52"/>
      <c r="Y15" s="52"/>
      <c r="Z15" s="75"/>
      <c r="AA15" s="75"/>
      <c r="AB15" s="52"/>
      <c r="AC15" s="52"/>
      <c r="AD15" s="52"/>
      <c r="AE15" s="52"/>
      <c r="AF15" s="52"/>
      <c r="AG15" s="52"/>
      <c r="AH15" s="75"/>
      <c r="AJ15" s="56"/>
      <c r="AK15" s="56"/>
      <c r="AL15" s="56"/>
      <c r="AM15" s="56"/>
      <c r="AN15" s="56"/>
    </row>
    <row r="16" spans="2:40" ht="20.25" customHeight="1" x14ac:dyDescent="0.2">
      <c r="B16" s="209"/>
      <c r="C16" s="230" t="s">
        <v>111</v>
      </c>
      <c r="D16" s="231"/>
      <c r="E16" s="211"/>
      <c r="F16" s="210"/>
      <c r="G16" s="210"/>
      <c r="H16" s="212">
        <v>5</v>
      </c>
      <c r="I16" s="213"/>
      <c r="J16" s="166"/>
      <c r="K16" s="232">
        <v>5</v>
      </c>
      <c r="L16" s="233"/>
      <c r="M16" s="166"/>
      <c r="N16" s="212"/>
      <c r="O16" s="186"/>
      <c r="P16" s="166"/>
      <c r="Q16" s="212">
        <v>5</v>
      </c>
      <c r="R16" s="186">
        <f>SUM(H16:Q16)</f>
        <v>15</v>
      </c>
      <c r="S16" s="161"/>
      <c r="T16" s="162"/>
      <c r="U16" s="52"/>
      <c r="V16" s="52"/>
      <c r="Y16" s="52"/>
      <c r="Z16" s="52"/>
      <c r="AA16" s="52"/>
      <c r="AB16" s="52"/>
      <c r="AC16" s="52"/>
      <c r="AD16" s="52"/>
      <c r="AE16" s="52"/>
      <c r="AH16" s="52"/>
      <c r="AI16" s="56"/>
    </row>
    <row r="17" spans="1:129" ht="17.25" hidden="1" customHeight="1" x14ac:dyDescent="0.2">
      <c r="B17" s="257" t="s">
        <v>39</v>
      </c>
      <c r="C17" s="258" t="s">
        <v>18</v>
      </c>
      <c r="D17" s="172" t="s">
        <v>6</v>
      </c>
      <c r="E17" s="57" t="s">
        <v>10</v>
      </c>
      <c r="F17" s="63">
        <v>0</v>
      </c>
      <c r="G17" s="62">
        <v>4</v>
      </c>
      <c r="H17" s="64">
        <v>5</v>
      </c>
      <c r="I17" s="66"/>
      <c r="J17" s="62"/>
      <c r="K17" s="64"/>
      <c r="L17" s="76"/>
      <c r="M17" s="74"/>
      <c r="N17" s="64"/>
      <c r="O17" s="66"/>
      <c r="P17" s="62"/>
      <c r="Q17" s="100"/>
      <c r="R17" s="132">
        <v>5</v>
      </c>
      <c r="S17" s="184" t="s">
        <v>22</v>
      </c>
      <c r="T17" s="164" t="s">
        <v>137</v>
      </c>
      <c r="U17" s="52"/>
      <c r="V17" s="52"/>
      <c r="Y17" s="52"/>
      <c r="Z17" s="52"/>
      <c r="AA17" s="52"/>
      <c r="AB17" s="52"/>
      <c r="AC17" s="52"/>
      <c r="AD17" s="52"/>
      <c r="AE17" s="52"/>
      <c r="AH17" s="52"/>
      <c r="AI17" s="56"/>
    </row>
    <row r="18" spans="1:129" ht="17.25" hidden="1" customHeight="1" x14ac:dyDescent="0.2">
      <c r="B18" s="259" t="s">
        <v>133</v>
      </c>
      <c r="C18" s="260" t="s">
        <v>119</v>
      </c>
      <c r="D18" s="205" t="s">
        <v>6</v>
      </c>
      <c r="E18" s="101" t="s">
        <v>10</v>
      </c>
      <c r="F18" s="68"/>
      <c r="G18" s="69"/>
      <c r="H18" s="70"/>
      <c r="I18" s="71">
        <v>2</v>
      </c>
      <c r="J18" s="69">
        <v>2</v>
      </c>
      <c r="K18" s="70">
        <v>5</v>
      </c>
      <c r="L18" s="68"/>
      <c r="M18" s="69"/>
      <c r="N18" s="70"/>
      <c r="O18" s="71"/>
      <c r="P18" s="69"/>
      <c r="Q18" s="70"/>
      <c r="R18" s="61">
        <v>5</v>
      </c>
      <c r="S18" s="188" t="s">
        <v>138</v>
      </c>
      <c r="T18" s="58" t="s">
        <v>137</v>
      </c>
      <c r="U18" s="52"/>
      <c r="V18" s="52"/>
      <c r="Y18" s="52"/>
      <c r="Z18" s="52"/>
      <c r="AA18" s="52"/>
      <c r="AB18" s="52"/>
      <c r="AC18" s="52"/>
      <c r="AD18" s="52"/>
      <c r="AE18" s="52"/>
      <c r="AH18" s="52"/>
      <c r="AI18" s="56"/>
    </row>
    <row r="19" spans="1:129" ht="17.25" customHeight="1" thickBot="1" x14ac:dyDescent="0.25">
      <c r="B19" s="49" t="s">
        <v>174</v>
      </c>
      <c r="C19" s="261" t="s">
        <v>163</v>
      </c>
      <c r="D19" s="172" t="s">
        <v>6</v>
      </c>
      <c r="E19" s="57" t="s">
        <v>9</v>
      </c>
      <c r="F19" s="63"/>
      <c r="G19" s="62"/>
      <c r="H19" s="64"/>
      <c r="I19" s="66"/>
      <c r="J19" s="62"/>
      <c r="K19" s="64"/>
      <c r="L19" s="63"/>
      <c r="M19" s="62"/>
      <c r="N19" s="64"/>
      <c r="O19" s="66">
        <v>2</v>
      </c>
      <c r="P19" s="62">
        <v>2</v>
      </c>
      <c r="Q19" s="100">
        <v>5</v>
      </c>
      <c r="R19" s="61">
        <v>5</v>
      </c>
      <c r="S19" s="240" t="s">
        <v>186</v>
      </c>
      <c r="T19" s="58" t="s">
        <v>137</v>
      </c>
      <c r="U19" s="52"/>
      <c r="V19" s="52"/>
      <c r="Y19" s="52"/>
      <c r="Z19" s="52"/>
      <c r="AA19" s="52"/>
      <c r="AB19" s="52"/>
      <c r="AC19" s="52"/>
      <c r="AD19" s="52"/>
      <c r="AE19" s="52"/>
      <c r="AH19" s="52"/>
      <c r="AI19" s="56"/>
    </row>
    <row r="20" spans="1:129" s="75" customFormat="1" ht="17.25" hidden="1" customHeight="1" thickBot="1" x14ac:dyDescent="0.25">
      <c r="B20" s="208" t="s">
        <v>175</v>
      </c>
      <c r="C20" s="262" t="s">
        <v>172</v>
      </c>
      <c r="D20" s="173" t="s">
        <v>180</v>
      </c>
      <c r="E20" s="59" t="s">
        <v>10</v>
      </c>
      <c r="F20" s="191">
        <v>2</v>
      </c>
      <c r="G20" s="192">
        <v>2</v>
      </c>
      <c r="H20" s="193">
        <v>5</v>
      </c>
      <c r="I20" s="194"/>
      <c r="J20" s="192"/>
      <c r="K20" s="193"/>
      <c r="L20" s="154">
        <v>2</v>
      </c>
      <c r="M20" s="155">
        <v>2</v>
      </c>
      <c r="N20" s="129">
        <v>5</v>
      </c>
      <c r="O20" s="194"/>
      <c r="P20" s="192"/>
      <c r="Q20" s="193"/>
      <c r="R20" s="158">
        <v>5</v>
      </c>
      <c r="S20" s="165" t="s">
        <v>186</v>
      </c>
      <c r="T20" s="67" t="s">
        <v>137</v>
      </c>
      <c r="U20" s="52"/>
      <c r="V20" s="52"/>
      <c r="W20" s="52"/>
      <c r="X20" s="52"/>
      <c r="Y20" s="52"/>
      <c r="Z20" s="52"/>
      <c r="AA20" s="52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</row>
    <row r="21" spans="1:129" ht="17.25" customHeight="1" thickBot="1" x14ac:dyDescent="0.25">
      <c r="B21" s="270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52"/>
      <c r="V21" s="52"/>
      <c r="W21" s="52"/>
      <c r="X21" s="52"/>
      <c r="Y21" s="52"/>
      <c r="Z21" s="52"/>
      <c r="AA21" s="52"/>
    </row>
    <row r="22" spans="1:129" ht="20.25" customHeight="1" x14ac:dyDescent="0.2">
      <c r="B22" s="32"/>
      <c r="C22" s="167" t="s">
        <v>143</v>
      </c>
      <c r="D22" s="171"/>
      <c r="E22" s="140"/>
      <c r="F22" s="142"/>
      <c r="G22" s="4"/>
      <c r="H22" s="143">
        <v>0</v>
      </c>
      <c r="I22" s="141"/>
      <c r="J22" s="97"/>
      <c r="K22" s="143">
        <v>10</v>
      </c>
      <c r="L22" s="141"/>
      <c r="M22" s="97"/>
      <c r="N22" s="135">
        <v>10</v>
      </c>
      <c r="O22" s="98"/>
      <c r="P22" s="99"/>
      <c r="Q22" s="136">
        <v>5</v>
      </c>
      <c r="R22" s="153">
        <v>35</v>
      </c>
      <c r="S22" s="4"/>
      <c r="T22" s="34"/>
      <c r="U22" s="52"/>
      <c r="V22" s="52"/>
      <c r="W22" s="52"/>
      <c r="X22" s="52"/>
      <c r="Y22" s="52"/>
      <c r="Z22" s="52"/>
      <c r="AA22" s="52"/>
    </row>
    <row r="23" spans="1:129" s="53" customFormat="1" ht="17.25" hidden="1" customHeight="1" thickBot="1" x14ac:dyDescent="0.25">
      <c r="B23" s="49" t="s">
        <v>132</v>
      </c>
      <c r="C23" s="261" t="s">
        <v>117</v>
      </c>
      <c r="D23" s="172" t="s">
        <v>41</v>
      </c>
      <c r="E23" s="139" t="s">
        <v>9</v>
      </c>
      <c r="F23" s="76">
        <v>2</v>
      </c>
      <c r="G23" s="74">
        <v>2</v>
      </c>
      <c r="H23" s="100">
        <v>5</v>
      </c>
      <c r="I23" s="73"/>
      <c r="J23" s="74"/>
      <c r="K23" s="100"/>
      <c r="L23" s="66">
        <v>2</v>
      </c>
      <c r="M23" s="62">
        <v>2</v>
      </c>
      <c r="N23" s="64">
        <v>5</v>
      </c>
      <c r="O23" s="74"/>
      <c r="P23" s="74"/>
      <c r="Q23" s="112"/>
      <c r="R23" s="132">
        <v>5</v>
      </c>
      <c r="S23" s="60" t="s">
        <v>109</v>
      </c>
      <c r="T23" s="58" t="s">
        <v>137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129" s="53" customFormat="1" ht="17.25" hidden="1" customHeight="1" x14ac:dyDescent="0.2">
      <c r="A24" s="75"/>
      <c r="B24" s="208" t="s">
        <v>168</v>
      </c>
      <c r="C24" s="262" t="s">
        <v>167</v>
      </c>
      <c r="D24" s="172" t="s">
        <v>41</v>
      </c>
      <c r="E24" s="139" t="s">
        <v>10</v>
      </c>
      <c r="F24" s="76">
        <v>2</v>
      </c>
      <c r="G24" s="74">
        <v>2</v>
      </c>
      <c r="H24" s="100">
        <v>5</v>
      </c>
      <c r="I24" s="73"/>
      <c r="J24" s="74"/>
      <c r="K24" s="100"/>
      <c r="L24" s="66">
        <v>2</v>
      </c>
      <c r="M24" s="62">
        <v>2</v>
      </c>
      <c r="N24" s="64">
        <v>5</v>
      </c>
      <c r="O24" s="90"/>
      <c r="P24" s="90"/>
      <c r="Q24" s="112"/>
      <c r="R24" s="132">
        <v>5</v>
      </c>
      <c r="S24" s="187" t="s">
        <v>110</v>
      </c>
      <c r="T24" s="58" t="s">
        <v>137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129" ht="17.25" hidden="1" customHeight="1" x14ac:dyDescent="0.2">
      <c r="B25" s="148" t="s">
        <v>178</v>
      </c>
      <c r="C25" s="168" t="s">
        <v>161</v>
      </c>
      <c r="D25" s="172" t="s">
        <v>41</v>
      </c>
      <c r="E25" s="139" t="s">
        <v>9</v>
      </c>
      <c r="F25" s="76"/>
      <c r="G25" s="74"/>
      <c r="H25" s="100"/>
      <c r="I25" s="73">
        <v>1</v>
      </c>
      <c r="J25" s="74">
        <v>1</v>
      </c>
      <c r="K25" s="100">
        <v>3</v>
      </c>
      <c r="L25" s="138"/>
      <c r="M25" s="54"/>
      <c r="N25" s="196"/>
      <c r="O25" s="138"/>
      <c r="P25" s="54"/>
      <c r="Q25" s="149"/>
      <c r="R25" s="132">
        <v>3</v>
      </c>
      <c r="S25" s="150" t="s">
        <v>138</v>
      </c>
      <c r="T25" s="58" t="s">
        <v>137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129" ht="17.25" hidden="1" customHeight="1" x14ac:dyDescent="0.2">
      <c r="B26" s="148" t="s">
        <v>157</v>
      </c>
      <c r="C26" s="169" t="s">
        <v>156</v>
      </c>
      <c r="D26" s="172" t="s">
        <v>41</v>
      </c>
      <c r="E26" s="139" t="s">
        <v>9</v>
      </c>
      <c r="F26" s="76"/>
      <c r="G26" s="74"/>
      <c r="H26" s="100"/>
      <c r="I26" s="73">
        <v>2</v>
      </c>
      <c r="J26" s="74">
        <v>2</v>
      </c>
      <c r="K26" s="100">
        <v>4</v>
      </c>
      <c r="L26" s="73"/>
      <c r="M26" s="74"/>
      <c r="N26" s="100"/>
      <c r="O26" s="73"/>
      <c r="P26" s="74"/>
      <c r="Q26" s="112"/>
      <c r="R26" s="132">
        <v>4</v>
      </c>
      <c r="S26" s="60" t="s">
        <v>158</v>
      </c>
      <c r="T26" s="58" t="s">
        <v>159</v>
      </c>
      <c r="U26" s="52"/>
      <c r="V26" s="52"/>
      <c r="W26" s="52"/>
      <c r="X26" s="52"/>
      <c r="Y26" s="52"/>
      <c r="Z26" s="52"/>
      <c r="AA26" s="52"/>
    </row>
    <row r="27" spans="1:129" s="96" customFormat="1" ht="17.25" hidden="1" customHeight="1" x14ac:dyDescent="0.2">
      <c r="A27" s="53"/>
      <c r="B27" s="148" t="s">
        <v>165</v>
      </c>
      <c r="C27" s="168" t="s">
        <v>150</v>
      </c>
      <c r="D27" s="172" t="s">
        <v>41</v>
      </c>
      <c r="E27" s="139" t="s">
        <v>9</v>
      </c>
      <c r="F27" s="76"/>
      <c r="G27" s="74"/>
      <c r="H27" s="100"/>
      <c r="I27" s="73">
        <v>2</v>
      </c>
      <c r="J27" s="74">
        <v>2</v>
      </c>
      <c r="K27" s="100">
        <v>6</v>
      </c>
      <c r="L27" s="73"/>
      <c r="M27" s="74"/>
      <c r="N27" s="100"/>
      <c r="O27" s="73"/>
      <c r="P27" s="74"/>
      <c r="Q27" s="112"/>
      <c r="R27" s="132">
        <v>6</v>
      </c>
      <c r="S27" s="151" t="s">
        <v>186</v>
      </c>
      <c r="T27" s="58" t="s">
        <v>137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</row>
    <row r="28" spans="1:129" ht="17.25" hidden="1" customHeight="1" x14ac:dyDescent="0.2">
      <c r="B28" s="148" t="s">
        <v>61</v>
      </c>
      <c r="C28" s="169" t="s">
        <v>118</v>
      </c>
      <c r="D28" s="172" t="s">
        <v>41</v>
      </c>
      <c r="E28" s="139" t="s">
        <v>9</v>
      </c>
      <c r="F28" s="76"/>
      <c r="G28" s="74"/>
      <c r="H28" s="100"/>
      <c r="I28" s="73">
        <v>2</v>
      </c>
      <c r="J28" s="74">
        <v>2</v>
      </c>
      <c r="K28" s="100">
        <v>5</v>
      </c>
      <c r="L28" s="73"/>
      <c r="M28" s="74"/>
      <c r="N28" s="100"/>
      <c r="O28" s="73"/>
      <c r="P28" s="74"/>
      <c r="Q28" s="112"/>
      <c r="R28" s="132">
        <v>5</v>
      </c>
      <c r="S28" s="60" t="s">
        <v>173</v>
      </c>
      <c r="T28" s="58" t="s">
        <v>148</v>
      </c>
    </row>
    <row r="29" spans="1:129" s="53" customFormat="1" ht="17.25" hidden="1" customHeight="1" x14ac:dyDescent="0.2">
      <c r="B29" s="148" t="s">
        <v>134</v>
      </c>
      <c r="C29" s="168" t="s">
        <v>120</v>
      </c>
      <c r="D29" s="172" t="s">
        <v>41</v>
      </c>
      <c r="E29" s="139" t="s">
        <v>9</v>
      </c>
      <c r="F29" s="76"/>
      <c r="G29" s="74"/>
      <c r="H29" s="100"/>
      <c r="I29" s="73"/>
      <c r="J29" s="74"/>
      <c r="K29" s="100"/>
      <c r="L29" s="73">
        <v>2</v>
      </c>
      <c r="M29" s="74">
        <v>2</v>
      </c>
      <c r="N29" s="100">
        <v>5</v>
      </c>
      <c r="O29" s="73"/>
      <c r="P29" s="74"/>
      <c r="Q29" s="112"/>
      <c r="R29" s="132">
        <v>5</v>
      </c>
      <c r="S29" s="151" t="s">
        <v>186</v>
      </c>
      <c r="T29" s="58" t="s">
        <v>137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129" ht="17.25" customHeight="1" x14ac:dyDescent="0.2">
      <c r="B30" s="148" t="s">
        <v>176</v>
      </c>
      <c r="C30" s="169" t="s">
        <v>164</v>
      </c>
      <c r="D30" s="172" t="s">
        <v>41</v>
      </c>
      <c r="E30" s="139" t="s">
        <v>9</v>
      </c>
      <c r="F30" s="76"/>
      <c r="G30" s="74"/>
      <c r="H30" s="100"/>
      <c r="I30" s="73"/>
      <c r="J30" s="74"/>
      <c r="K30" s="100"/>
      <c r="L30" s="74"/>
      <c r="M30" s="74"/>
      <c r="N30" s="100"/>
      <c r="O30" s="66">
        <v>2</v>
      </c>
      <c r="P30" s="62">
        <v>2</v>
      </c>
      <c r="Q30" s="64">
        <v>5</v>
      </c>
      <c r="R30" s="132">
        <v>5</v>
      </c>
      <c r="S30" s="185" t="s">
        <v>138</v>
      </c>
      <c r="T30" s="58" t="s">
        <v>137</v>
      </c>
    </row>
    <row r="31" spans="1:129" s="53" customFormat="1" ht="17.25" hidden="1" customHeight="1" x14ac:dyDescent="0.2">
      <c r="B31" s="145" t="s">
        <v>179</v>
      </c>
      <c r="C31" s="170" t="s">
        <v>151</v>
      </c>
      <c r="D31" s="172" t="s">
        <v>41</v>
      </c>
      <c r="E31" s="139" t="s">
        <v>9</v>
      </c>
      <c r="F31" s="76"/>
      <c r="G31" s="74"/>
      <c r="H31" s="100"/>
      <c r="I31" s="73"/>
      <c r="J31" s="74"/>
      <c r="K31" s="100"/>
      <c r="L31" s="66">
        <v>2</v>
      </c>
      <c r="M31" s="62">
        <v>2</v>
      </c>
      <c r="N31" s="64">
        <v>5</v>
      </c>
      <c r="O31" s="73"/>
      <c r="P31" s="74"/>
      <c r="Q31" s="112"/>
      <c r="R31" s="132">
        <v>5</v>
      </c>
      <c r="S31" s="152" t="s">
        <v>109</v>
      </c>
      <c r="T31" s="58" t="s">
        <v>137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129" ht="17.25" customHeight="1" thickBot="1" x14ac:dyDescent="0.25">
      <c r="B32" s="197" t="s">
        <v>147</v>
      </c>
      <c r="C32" s="198" t="s">
        <v>140</v>
      </c>
      <c r="D32" s="173" t="s">
        <v>41</v>
      </c>
      <c r="E32" s="199" t="s">
        <v>9</v>
      </c>
      <c r="F32" s="80"/>
      <c r="G32" s="81"/>
      <c r="H32" s="129"/>
      <c r="I32" s="107">
        <v>2</v>
      </c>
      <c r="J32" s="81">
        <v>2</v>
      </c>
      <c r="K32" s="129">
        <v>5</v>
      </c>
      <c r="L32" s="107">
        <v>2</v>
      </c>
      <c r="M32" s="81">
        <v>2</v>
      </c>
      <c r="N32" s="129">
        <v>5</v>
      </c>
      <c r="O32" s="107">
        <v>2</v>
      </c>
      <c r="P32" s="81">
        <v>2</v>
      </c>
      <c r="Q32" s="130">
        <v>5</v>
      </c>
      <c r="R32" s="200">
        <v>5</v>
      </c>
      <c r="S32" s="201" t="s">
        <v>126</v>
      </c>
      <c r="T32" s="202" t="s">
        <v>148</v>
      </c>
    </row>
    <row r="33" spans="2:129" ht="17.25" customHeight="1" thickBot="1" x14ac:dyDescent="0.2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5"/>
    </row>
    <row r="34" spans="2:129" ht="17.25" customHeight="1" x14ac:dyDescent="0.2">
      <c r="B34" s="108"/>
      <c r="C34" s="234" t="s">
        <v>107</v>
      </c>
      <c r="D34" s="108"/>
      <c r="E34" s="178"/>
      <c r="F34" s="179"/>
      <c r="G34" s="180"/>
      <c r="H34" s="181"/>
      <c r="I34" s="179"/>
      <c r="J34" s="180"/>
      <c r="K34" s="182"/>
      <c r="L34" s="237"/>
      <c r="M34" s="238"/>
      <c r="N34" s="126">
        <v>5</v>
      </c>
      <c r="O34" s="183"/>
      <c r="P34" s="180"/>
      <c r="Q34" s="182">
        <v>10</v>
      </c>
      <c r="R34" s="163">
        <v>15</v>
      </c>
      <c r="S34" s="33"/>
      <c r="T34" s="34"/>
    </row>
    <row r="35" spans="2:129" s="53" customFormat="1" ht="17.25" customHeight="1" x14ac:dyDescent="0.2">
      <c r="B35" s="39" t="s">
        <v>136</v>
      </c>
      <c r="C35" s="190" t="s">
        <v>149</v>
      </c>
      <c r="D35" s="172" t="s">
        <v>60</v>
      </c>
      <c r="E35" s="57" t="s">
        <v>9</v>
      </c>
      <c r="F35" s="76"/>
      <c r="G35" s="74"/>
      <c r="H35" s="112"/>
      <c r="I35" s="63">
        <v>2</v>
      </c>
      <c r="J35" s="62">
        <v>2</v>
      </c>
      <c r="K35" s="64">
        <v>5</v>
      </c>
      <c r="L35" s="235"/>
      <c r="M35" s="236"/>
      <c r="N35" s="195"/>
      <c r="O35" s="66">
        <v>2</v>
      </c>
      <c r="P35" s="62">
        <v>2</v>
      </c>
      <c r="Q35" s="64">
        <v>5</v>
      </c>
      <c r="R35" s="239">
        <v>5</v>
      </c>
      <c r="S35" s="60" t="s">
        <v>110</v>
      </c>
      <c r="T35" s="58" t="s">
        <v>137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129" s="53" customFormat="1" ht="17.25" customHeight="1" x14ac:dyDescent="0.2">
      <c r="B36" s="39" t="s">
        <v>67</v>
      </c>
      <c r="C36" s="241" t="s">
        <v>189</v>
      </c>
      <c r="D36" s="172" t="s">
        <v>60</v>
      </c>
      <c r="E36" s="57" t="s">
        <v>9</v>
      </c>
      <c r="F36" s="76"/>
      <c r="G36" s="74"/>
      <c r="H36" s="112"/>
      <c r="I36" s="63">
        <v>2</v>
      </c>
      <c r="J36" s="62">
        <v>2</v>
      </c>
      <c r="K36" s="64">
        <v>5</v>
      </c>
      <c r="L36" s="76"/>
      <c r="M36" s="73"/>
      <c r="N36" s="100"/>
      <c r="O36" s="66">
        <v>2</v>
      </c>
      <c r="P36" s="62">
        <v>2</v>
      </c>
      <c r="Q36" s="64">
        <v>5</v>
      </c>
      <c r="R36" s="114">
        <v>5</v>
      </c>
      <c r="S36" s="60" t="s">
        <v>52</v>
      </c>
      <c r="T36" s="58" t="s">
        <v>127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129" s="53" customFormat="1" ht="17.25" customHeight="1" x14ac:dyDescent="0.2">
      <c r="B37" s="242" t="s">
        <v>190</v>
      </c>
      <c r="C37" s="243" t="s">
        <v>184</v>
      </c>
      <c r="D37" s="244" t="s">
        <v>60</v>
      </c>
      <c r="E37" s="245" t="s">
        <v>9</v>
      </c>
      <c r="F37" s="246"/>
      <c r="G37" s="247"/>
      <c r="H37" s="112"/>
      <c r="I37" s="63"/>
      <c r="J37" s="62"/>
      <c r="K37" s="64"/>
      <c r="L37" s="76"/>
      <c r="M37" s="73"/>
      <c r="N37" s="100"/>
      <c r="O37" s="66">
        <v>2</v>
      </c>
      <c r="P37" s="62">
        <v>2</v>
      </c>
      <c r="Q37" s="64">
        <v>5</v>
      </c>
      <c r="R37" s="114">
        <v>5</v>
      </c>
      <c r="S37" s="46" t="s">
        <v>109</v>
      </c>
      <c r="T37" s="248" t="s">
        <v>137</v>
      </c>
      <c r="U37" s="75" t="s">
        <v>185</v>
      </c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129" s="53" customFormat="1" ht="17.25" hidden="1" customHeight="1" x14ac:dyDescent="0.2">
      <c r="B38" s="145" t="s">
        <v>37</v>
      </c>
      <c r="C38" s="174" t="s">
        <v>17</v>
      </c>
      <c r="D38" s="172" t="s">
        <v>60</v>
      </c>
      <c r="E38" s="57" t="s">
        <v>10</v>
      </c>
      <c r="F38" s="76"/>
      <c r="G38" s="74"/>
      <c r="H38" s="112"/>
      <c r="I38" s="76"/>
      <c r="J38" s="74"/>
      <c r="K38" s="100"/>
      <c r="L38" s="76">
        <v>2</v>
      </c>
      <c r="M38" s="74">
        <v>2</v>
      </c>
      <c r="N38" s="100">
        <v>5</v>
      </c>
      <c r="O38" s="73"/>
      <c r="P38" s="74"/>
      <c r="Q38" s="100"/>
      <c r="R38" s="114">
        <v>5</v>
      </c>
      <c r="S38" s="60" t="s">
        <v>169</v>
      </c>
      <c r="T38" s="58" t="s">
        <v>29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129" s="53" customFormat="1" ht="17.25" customHeight="1" x14ac:dyDescent="0.2">
      <c r="B39" s="146" t="s">
        <v>38</v>
      </c>
      <c r="C39" s="168" t="s">
        <v>125</v>
      </c>
      <c r="D39" s="172" t="s">
        <v>60</v>
      </c>
      <c r="E39" s="57" t="s">
        <v>9</v>
      </c>
      <c r="F39" s="76"/>
      <c r="G39" s="74"/>
      <c r="H39" s="112"/>
      <c r="I39" s="76"/>
      <c r="J39" s="74"/>
      <c r="K39" s="100"/>
      <c r="L39" s="76"/>
      <c r="M39" s="74"/>
      <c r="N39" s="100"/>
      <c r="O39" s="76">
        <v>2</v>
      </c>
      <c r="P39" s="74">
        <v>2</v>
      </c>
      <c r="Q39" s="100">
        <v>5</v>
      </c>
      <c r="R39" s="114">
        <v>5</v>
      </c>
      <c r="S39" s="60" t="s">
        <v>126</v>
      </c>
      <c r="T39" s="58" t="s">
        <v>121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129" s="53" customFormat="1" ht="17.25" hidden="1" customHeight="1" x14ac:dyDescent="0.2">
      <c r="B40" s="147" t="s">
        <v>129</v>
      </c>
      <c r="C40" s="176" t="s">
        <v>128</v>
      </c>
      <c r="D40" s="172" t="s">
        <v>60</v>
      </c>
      <c r="E40" s="57" t="s">
        <v>9</v>
      </c>
      <c r="F40" s="76"/>
      <c r="G40" s="74"/>
      <c r="H40" s="112"/>
      <c r="I40" s="76"/>
      <c r="J40" s="74"/>
      <c r="K40" s="100"/>
      <c r="L40" s="76">
        <v>1</v>
      </c>
      <c r="M40" s="74">
        <v>1</v>
      </c>
      <c r="N40" s="100">
        <v>3</v>
      </c>
      <c r="O40" s="73"/>
      <c r="P40" s="74"/>
      <c r="Q40" s="100"/>
      <c r="R40" s="114">
        <v>3</v>
      </c>
      <c r="S40" s="104" t="s">
        <v>130</v>
      </c>
      <c r="T40" s="58" t="s">
        <v>121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129" s="53" customFormat="1" ht="17.25" hidden="1" customHeight="1" x14ac:dyDescent="0.2">
      <c r="B41" s="147" t="s">
        <v>183</v>
      </c>
      <c r="C41" s="176" t="s">
        <v>181</v>
      </c>
      <c r="D41" s="172" t="s">
        <v>182</v>
      </c>
      <c r="E41" s="57" t="s">
        <v>9</v>
      </c>
      <c r="F41" s="76"/>
      <c r="G41" s="74"/>
      <c r="H41" s="112"/>
      <c r="I41" s="76"/>
      <c r="J41" s="74"/>
      <c r="K41" s="100"/>
      <c r="L41" s="76">
        <v>0</v>
      </c>
      <c r="M41" s="74">
        <v>4</v>
      </c>
      <c r="N41" s="100">
        <v>5</v>
      </c>
      <c r="O41" s="73"/>
      <c r="P41" s="74"/>
      <c r="Q41" s="100"/>
      <c r="R41" s="114">
        <v>5</v>
      </c>
      <c r="S41" s="60" t="s">
        <v>110</v>
      </c>
      <c r="T41" s="58" t="s">
        <v>137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129" s="53" customFormat="1" ht="17.25" customHeight="1" x14ac:dyDescent="0.2">
      <c r="B42" s="148" t="s">
        <v>135</v>
      </c>
      <c r="C42" s="175" t="s">
        <v>116</v>
      </c>
      <c r="D42" s="172" t="s">
        <v>60</v>
      </c>
      <c r="E42" s="57" t="s">
        <v>9</v>
      </c>
      <c r="F42" s="76"/>
      <c r="G42" s="74"/>
      <c r="H42" s="112"/>
      <c r="I42" s="76"/>
      <c r="J42" s="74"/>
      <c r="K42" s="100"/>
      <c r="L42" s="76">
        <v>2</v>
      </c>
      <c r="M42" s="74">
        <v>2</v>
      </c>
      <c r="N42" s="100">
        <v>5</v>
      </c>
      <c r="O42" s="66">
        <v>0</v>
      </c>
      <c r="P42" s="62">
        <v>0</v>
      </c>
      <c r="Q42" s="64">
        <v>0</v>
      </c>
      <c r="R42" s="114">
        <v>5</v>
      </c>
      <c r="S42" s="60" t="s">
        <v>22</v>
      </c>
      <c r="T42" s="58" t="s">
        <v>29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129" s="77" customFormat="1" ht="17.25" hidden="1" customHeight="1" thickBot="1" x14ac:dyDescent="0.25">
      <c r="B43" s="49" t="s">
        <v>177</v>
      </c>
      <c r="C43" s="177" t="s">
        <v>152</v>
      </c>
      <c r="D43" s="173"/>
      <c r="E43" s="59"/>
      <c r="F43" s="80"/>
      <c r="G43" s="81"/>
      <c r="H43" s="130">
        <v>6</v>
      </c>
      <c r="I43" s="80"/>
      <c r="J43" s="81"/>
      <c r="K43" s="129">
        <v>6</v>
      </c>
      <c r="L43" s="80"/>
      <c r="M43" s="81"/>
      <c r="N43" s="129">
        <v>6</v>
      </c>
      <c r="O43" s="107"/>
      <c r="P43" s="81"/>
      <c r="Q43" s="129">
        <v>6</v>
      </c>
      <c r="R43" s="131">
        <v>6</v>
      </c>
      <c r="S43" s="144" t="s">
        <v>138</v>
      </c>
      <c r="T43" s="67" t="s">
        <v>137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53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</row>
    <row r="44" spans="2:129" ht="17.25" customHeight="1" thickBot="1" x14ac:dyDescent="0.25">
      <c r="B44" s="50"/>
      <c r="C44" s="47"/>
      <c r="D44" s="47"/>
      <c r="E44" s="47"/>
      <c r="F44" s="82"/>
      <c r="G44" s="82"/>
      <c r="H44" s="82"/>
      <c r="I44" s="47"/>
      <c r="J44" s="47"/>
      <c r="K44" s="47"/>
      <c r="L44" s="82"/>
      <c r="M44" s="82"/>
      <c r="N44" s="82"/>
      <c r="O44" s="47"/>
      <c r="P44" s="47"/>
      <c r="Q44" s="47"/>
      <c r="R44" s="47"/>
      <c r="S44" s="47"/>
      <c r="T44" s="48"/>
    </row>
    <row r="45" spans="2:129" ht="17.25" customHeight="1" x14ac:dyDescent="0.2">
      <c r="B45" s="108"/>
      <c r="C45" s="234" t="s">
        <v>13</v>
      </c>
      <c r="D45" s="108"/>
      <c r="E45" s="109"/>
      <c r="F45" s="110"/>
      <c r="G45" s="111"/>
      <c r="H45" s="112"/>
      <c r="I45" s="110"/>
      <c r="J45" s="111"/>
      <c r="K45" s="100"/>
      <c r="L45" s="110"/>
      <c r="M45" s="111"/>
      <c r="N45" s="100">
        <v>5</v>
      </c>
      <c r="O45" s="113"/>
      <c r="P45" s="111"/>
      <c r="Q45" s="100">
        <v>10</v>
      </c>
      <c r="R45" s="114">
        <v>15</v>
      </c>
      <c r="S45" s="115"/>
      <c r="T45" s="34"/>
      <c r="Y45" s="52"/>
      <c r="Z45" s="52"/>
      <c r="AA45" s="52"/>
    </row>
    <row r="46" spans="2:129" ht="17.25" hidden="1" customHeight="1" x14ac:dyDescent="0.2">
      <c r="B46" s="39" t="s">
        <v>53</v>
      </c>
      <c r="C46" s="190" t="s">
        <v>19</v>
      </c>
      <c r="D46" s="172" t="s">
        <v>6</v>
      </c>
      <c r="E46" s="57" t="s">
        <v>40</v>
      </c>
      <c r="F46" s="76"/>
      <c r="G46" s="74"/>
      <c r="H46" s="112"/>
      <c r="I46" s="63"/>
      <c r="J46" s="62"/>
      <c r="K46" s="64"/>
      <c r="L46" s="76">
        <v>0</v>
      </c>
      <c r="M46" s="74">
        <v>2</v>
      </c>
      <c r="N46" s="100">
        <v>5</v>
      </c>
      <c r="O46" s="66"/>
      <c r="P46" s="62"/>
      <c r="Q46" s="64"/>
      <c r="R46" s="61">
        <v>5</v>
      </c>
      <c r="S46" s="38" t="s">
        <v>109</v>
      </c>
      <c r="T46" s="58" t="s">
        <v>137</v>
      </c>
      <c r="Y46" s="52"/>
      <c r="Z46" s="52"/>
      <c r="AA46" s="52"/>
    </row>
    <row r="47" spans="2:129" ht="17.25" customHeight="1" thickBot="1" x14ac:dyDescent="0.25">
      <c r="B47" s="119" t="s">
        <v>59</v>
      </c>
      <c r="C47" s="106" t="s">
        <v>20</v>
      </c>
      <c r="D47" s="173" t="s">
        <v>6</v>
      </c>
      <c r="E47" s="101" t="s">
        <v>40</v>
      </c>
      <c r="F47" s="102"/>
      <c r="G47" s="103"/>
      <c r="H47" s="133"/>
      <c r="I47" s="68"/>
      <c r="J47" s="69"/>
      <c r="K47" s="70"/>
      <c r="L47" s="102"/>
      <c r="M47" s="103"/>
      <c r="N47" s="134"/>
      <c r="O47" s="71">
        <v>0</v>
      </c>
      <c r="P47" s="69">
        <v>2</v>
      </c>
      <c r="Q47" s="70">
        <v>10</v>
      </c>
      <c r="R47" s="72">
        <v>10</v>
      </c>
      <c r="S47" s="46" t="s">
        <v>109</v>
      </c>
      <c r="T47" s="105" t="s">
        <v>137</v>
      </c>
      <c r="Y47" s="52"/>
      <c r="Z47" s="52"/>
      <c r="AA47" s="52"/>
    </row>
    <row r="48" spans="2:129" ht="13.5" thickBot="1" x14ac:dyDescent="0.25">
      <c r="B48" s="120" t="s">
        <v>160</v>
      </c>
      <c r="C48" s="121"/>
      <c r="D48" s="122"/>
      <c r="E48" s="122"/>
      <c r="F48" s="123"/>
      <c r="G48" s="123"/>
      <c r="H48" s="123">
        <f>H22+H16+H6</f>
        <v>30</v>
      </c>
      <c r="I48" s="123"/>
      <c r="J48" s="123"/>
      <c r="K48" s="123">
        <f>K22+K16+K6+K34</f>
        <v>30</v>
      </c>
      <c r="L48" s="123"/>
      <c r="M48" s="123"/>
      <c r="N48" s="123">
        <f>N6+N16+N22+N45+N34</f>
        <v>30</v>
      </c>
      <c r="O48" s="123"/>
      <c r="P48" s="123"/>
      <c r="Q48" s="123">
        <f>Q6+Q16+Q22+Q34+Q45</f>
        <v>30</v>
      </c>
      <c r="R48" s="123"/>
      <c r="S48" s="124"/>
      <c r="T48" s="125"/>
      <c r="Y48" s="52"/>
      <c r="Z48" s="52"/>
      <c r="AA48" s="52"/>
    </row>
    <row r="49" spans="2:27" x14ac:dyDescent="0.2">
      <c r="B49" s="45"/>
      <c r="C49" s="45"/>
      <c r="D49" s="45"/>
      <c r="E49" s="45"/>
      <c r="F49" s="83"/>
      <c r="G49" s="83"/>
      <c r="H49" s="83"/>
      <c r="I49" s="45"/>
      <c r="J49" s="45"/>
      <c r="K49" s="45"/>
      <c r="L49" s="83"/>
      <c r="M49" s="83"/>
      <c r="N49" s="83"/>
      <c r="O49" s="45"/>
      <c r="P49" s="45"/>
      <c r="Q49" s="45"/>
      <c r="R49" s="45"/>
      <c r="S49" s="45"/>
      <c r="T49" s="45"/>
      <c r="Y49" s="65"/>
      <c r="Z49" s="65"/>
      <c r="AA49" s="65"/>
    </row>
    <row r="50" spans="2:27" x14ac:dyDescent="0.2">
      <c r="B50" s="116" t="s">
        <v>72</v>
      </c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43"/>
      <c r="S50" s="43"/>
      <c r="T50" s="44"/>
    </row>
    <row r="51" spans="2:27" x14ac:dyDescent="0.2">
      <c r="B51" s="116" t="s">
        <v>73</v>
      </c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43"/>
      <c r="S51" s="43"/>
      <c r="T51" s="44"/>
    </row>
    <row r="52" spans="2:27" x14ac:dyDescent="0.2">
      <c r="B52" s="263" t="s">
        <v>43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</row>
    <row r="53" spans="2:27" x14ac:dyDescent="0.2">
      <c r="B53" s="263" t="s">
        <v>74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</row>
    <row r="54" spans="2:27" x14ac:dyDescent="0.2">
      <c r="B54" s="263" t="s">
        <v>44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</row>
    <row r="55" spans="2:27" x14ac:dyDescent="0.2">
      <c r="B55" s="9" t="s">
        <v>113</v>
      </c>
      <c r="C55" s="1"/>
      <c r="D55" s="1"/>
      <c r="E55" s="1"/>
      <c r="F55" s="84"/>
      <c r="G55" s="84"/>
      <c r="H55" s="84"/>
      <c r="I55" s="1"/>
      <c r="J55" s="1"/>
      <c r="K55" s="1"/>
      <c r="L55" s="84"/>
      <c r="M55" s="84"/>
      <c r="N55" s="84"/>
      <c r="O55" s="1"/>
      <c r="P55" s="1"/>
      <c r="Q55" s="1"/>
      <c r="R55" s="1"/>
      <c r="S55" s="1"/>
      <c r="T55" s="13"/>
    </row>
    <row r="56" spans="2:27" x14ac:dyDescent="0.2">
      <c r="B56" s="9" t="s">
        <v>131</v>
      </c>
      <c r="C56" s="1"/>
      <c r="D56" s="1"/>
      <c r="E56" s="1"/>
      <c r="F56" s="84"/>
      <c r="G56" s="84"/>
      <c r="H56" s="84"/>
      <c r="I56" s="1"/>
      <c r="J56" s="1"/>
      <c r="K56" s="1"/>
      <c r="L56" s="84"/>
      <c r="M56" s="84"/>
      <c r="N56" s="84"/>
      <c r="O56" s="1"/>
      <c r="P56" s="1"/>
      <c r="Q56" s="1"/>
      <c r="R56" s="1"/>
      <c r="S56" s="1"/>
      <c r="T56" s="13"/>
    </row>
    <row r="57" spans="2:27" x14ac:dyDescent="0.2">
      <c r="B57" s="264" t="s">
        <v>114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</row>
    <row r="58" spans="2:27" x14ac:dyDescent="0.2">
      <c r="B58" s="137" t="s">
        <v>162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</row>
    <row r="59" spans="2:27" x14ac:dyDescent="0.2">
      <c r="B59" s="5" t="s">
        <v>75</v>
      </c>
      <c r="C59" s="6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128"/>
      <c r="O59" s="128"/>
      <c r="P59" s="128"/>
      <c r="Q59" s="8"/>
      <c r="R59" s="8"/>
      <c r="S59" s="8"/>
      <c r="T59" s="28"/>
    </row>
    <row r="60" spans="2:27" x14ac:dyDescent="0.2">
      <c r="B60" s="10" t="s">
        <v>76</v>
      </c>
      <c r="C60" s="11"/>
      <c r="D60" s="12"/>
      <c r="E60" s="12"/>
      <c r="F60" s="86"/>
      <c r="G60" s="86"/>
      <c r="H60" s="86"/>
      <c r="I60" s="12"/>
      <c r="J60" s="12"/>
      <c r="K60" s="12"/>
      <c r="L60" s="86"/>
      <c r="M60" s="92"/>
      <c r="N60" s="92"/>
      <c r="O60" s="10"/>
      <c r="P60" s="10"/>
      <c r="Q60" s="10"/>
      <c r="R60" s="10"/>
      <c r="S60" s="10"/>
      <c r="T60" s="11"/>
    </row>
    <row r="61" spans="2:27" x14ac:dyDescent="0.2">
      <c r="B61" s="265" t="s">
        <v>108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</row>
    <row r="62" spans="2:27" x14ac:dyDescent="0.2">
      <c r="B62" s="10" t="s">
        <v>77</v>
      </c>
      <c r="C62" s="11"/>
      <c r="D62" s="12"/>
      <c r="E62" s="12"/>
      <c r="F62" s="86"/>
      <c r="G62" s="86"/>
      <c r="H62" s="86"/>
      <c r="I62" s="12"/>
      <c r="J62" s="12"/>
      <c r="K62" s="12"/>
      <c r="L62" s="86"/>
      <c r="M62" s="92"/>
      <c r="N62" s="92"/>
      <c r="O62" s="10"/>
      <c r="P62" s="10"/>
      <c r="Q62" s="10"/>
      <c r="R62" s="10"/>
      <c r="S62" s="10"/>
      <c r="T62" s="11"/>
    </row>
    <row r="63" spans="2:27" x14ac:dyDescent="0.2">
      <c r="B63" s="10" t="s">
        <v>78</v>
      </c>
      <c r="C63" s="11"/>
      <c r="D63" s="12"/>
      <c r="E63" s="12"/>
      <c r="F63" s="86"/>
      <c r="G63" s="86"/>
      <c r="H63" s="86"/>
      <c r="I63" s="12"/>
      <c r="J63" s="12"/>
      <c r="K63" s="12"/>
      <c r="L63" s="86"/>
      <c r="M63" s="92"/>
      <c r="N63" s="92"/>
      <c r="O63" s="10"/>
      <c r="P63" s="10"/>
      <c r="Q63" s="10"/>
      <c r="R63" s="10"/>
      <c r="S63" s="10"/>
      <c r="T63" s="11"/>
    </row>
    <row r="64" spans="2:27" x14ac:dyDescent="0.2">
      <c r="B64" s="5" t="s">
        <v>79</v>
      </c>
      <c r="C64" s="6"/>
      <c r="D64" s="127"/>
      <c r="E64" s="127"/>
      <c r="F64" s="127"/>
      <c r="G64" s="127"/>
      <c r="H64" s="127"/>
      <c r="I64" s="127"/>
      <c r="J64" s="127"/>
      <c r="K64" s="127"/>
      <c r="L64" s="127"/>
      <c r="M64" s="128"/>
      <c r="N64" s="128"/>
      <c r="O64" s="128"/>
      <c r="P64" s="8"/>
      <c r="Q64" s="8"/>
      <c r="R64" s="8"/>
      <c r="S64" s="8"/>
      <c r="T64" s="28"/>
    </row>
    <row r="65" spans="2:20" x14ac:dyDescent="0.2">
      <c r="B65" s="14" t="s">
        <v>80</v>
      </c>
      <c r="C65" s="11"/>
      <c r="D65" s="12"/>
      <c r="E65" s="12"/>
      <c r="F65" s="86"/>
      <c r="G65" s="86"/>
      <c r="H65" s="86"/>
      <c r="I65" s="12"/>
      <c r="J65" s="12"/>
      <c r="K65" s="12"/>
      <c r="L65" s="86"/>
      <c r="M65" s="92"/>
      <c r="N65" s="92"/>
      <c r="O65" s="10"/>
      <c r="P65" s="10"/>
      <c r="Q65" s="10"/>
      <c r="R65" s="10"/>
      <c r="S65" s="10"/>
      <c r="T65" s="11"/>
    </row>
    <row r="66" spans="2:20" x14ac:dyDescent="0.2">
      <c r="B66" s="10" t="s">
        <v>144</v>
      </c>
      <c r="C66" s="11"/>
      <c r="D66" s="12"/>
      <c r="E66" s="12"/>
      <c r="F66" s="86"/>
      <c r="G66" s="86"/>
      <c r="H66" s="86"/>
      <c r="I66" s="12"/>
      <c r="J66" s="12"/>
      <c r="K66" s="12"/>
      <c r="L66" s="86"/>
      <c r="M66" s="86"/>
      <c r="N66" s="86"/>
      <c r="O66" s="12"/>
      <c r="P66" s="12"/>
      <c r="Q66" s="12"/>
      <c r="R66" s="12"/>
      <c r="S66" s="11"/>
      <c r="T66" s="11"/>
    </row>
    <row r="67" spans="2:20" x14ac:dyDescent="0.2">
      <c r="B67" s="10" t="s">
        <v>81</v>
      </c>
      <c r="C67" s="11"/>
      <c r="D67" s="12"/>
      <c r="E67" s="12"/>
      <c r="F67" s="86"/>
      <c r="G67" s="86"/>
      <c r="H67" s="86"/>
      <c r="I67" s="12"/>
      <c r="J67" s="12"/>
      <c r="K67" s="12"/>
      <c r="L67" s="86"/>
      <c r="M67" s="86"/>
      <c r="N67" s="86"/>
      <c r="O67" s="12"/>
      <c r="P67" s="12"/>
      <c r="Q67" s="12"/>
      <c r="R67" s="12"/>
      <c r="S67" s="11"/>
      <c r="T67" s="11"/>
    </row>
    <row r="68" spans="2:20" x14ac:dyDescent="0.2">
      <c r="B68" s="10" t="s">
        <v>82</v>
      </c>
      <c r="C68" s="11"/>
      <c r="D68" s="12"/>
      <c r="E68" s="12"/>
      <c r="F68" s="86"/>
      <c r="G68" s="86"/>
      <c r="H68" s="86"/>
      <c r="I68" s="12"/>
      <c r="J68" s="12"/>
      <c r="K68" s="12"/>
      <c r="L68" s="86"/>
      <c r="M68" s="86"/>
      <c r="N68" s="86"/>
      <c r="O68" s="12"/>
      <c r="P68" s="12"/>
      <c r="Q68" s="12"/>
      <c r="R68" s="12"/>
      <c r="S68" s="11"/>
      <c r="T68" s="11"/>
    </row>
    <row r="69" spans="2:20" x14ac:dyDescent="0.2">
      <c r="B69" s="14" t="s">
        <v>83</v>
      </c>
      <c r="C69" s="11"/>
      <c r="D69" s="12"/>
      <c r="E69" s="12"/>
      <c r="F69" s="86"/>
      <c r="G69" s="86"/>
      <c r="H69" s="86"/>
      <c r="I69" s="12"/>
      <c r="J69" s="12"/>
      <c r="K69" s="12"/>
      <c r="L69" s="86"/>
      <c r="M69" s="92"/>
      <c r="N69" s="92"/>
      <c r="O69" s="10"/>
      <c r="P69" s="10"/>
      <c r="Q69" s="10"/>
      <c r="R69" s="10"/>
      <c r="S69" s="10"/>
      <c r="T69" s="11"/>
    </row>
    <row r="70" spans="2:20" x14ac:dyDescent="0.2">
      <c r="B70" s="10" t="s">
        <v>84</v>
      </c>
      <c r="C70" s="11"/>
      <c r="D70" s="12"/>
      <c r="E70" s="12"/>
      <c r="F70" s="86"/>
      <c r="G70" s="86"/>
      <c r="H70" s="86"/>
      <c r="I70" s="12"/>
      <c r="J70" s="12"/>
      <c r="K70" s="12"/>
      <c r="L70" s="86"/>
      <c r="M70" s="86"/>
      <c r="N70" s="86"/>
      <c r="O70" s="12"/>
      <c r="P70" s="12"/>
      <c r="Q70" s="12"/>
      <c r="R70" s="12"/>
      <c r="S70" s="11"/>
      <c r="T70" s="11"/>
    </row>
    <row r="71" spans="2:20" x14ac:dyDescent="0.2">
      <c r="B71" s="263" t="s">
        <v>145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9"/>
    </row>
    <row r="72" spans="2:20" x14ac:dyDescent="0.2">
      <c r="B72" s="15" t="s">
        <v>45</v>
      </c>
      <c r="C72" s="16"/>
      <c r="D72" s="17"/>
      <c r="E72" s="17"/>
      <c r="F72" s="86"/>
      <c r="G72" s="86"/>
      <c r="H72" s="86"/>
      <c r="I72" s="17"/>
      <c r="J72" s="17"/>
      <c r="K72" s="17"/>
      <c r="L72" s="86"/>
      <c r="M72" s="86"/>
      <c r="N72" s="86"/>
      <c r="O72" s="17"/>
      <c r="P72" s="17"/>
      <c r="Q72" s="17"/>
      <c r="R72" s="15"/>
      <c r="S72" s="15"/>
      <c r="T72" s="11"/>
    </row>
    <row r="73" spans="2:20" x14ac:dyDescent="0.2">
      <c r="B73" s="15" t="s">
        <v>46</v>
      </c>
      <c r="C73" s="16"/>
      <c r="D73" s="17"/>
      <c r="E73" s="17"/>
      <c r="F73" s="86"/>
      <c r="G73" s="86"/>
      <c r="H73" s="86"/>
      <c r="I73" s="17"/>
      <c r="J73" s="17"/>
      <c r="K73" s="17"/>
      <c r="L73" s="86"/>
      <c r="M73" s="86"/>
      <c r="N73" s="86"/>
      <c r="O73" s="17"/>
      <c r="P73" s="17"/>
      <c r="Q73" s="17"/>
      <c r="R73" s="15"/>
      <c r="S73" s="15"/>
      <c r="T73" s="11"/>
    </row>
    <row r="74" spans="2:20" x14ac:dyDescent="0.2">
      <c r="B74" s="18" t="s">
        <v>112</v>
      </c>
      <c r="C74" s="16"/>
      <c r="D74" s="19" t="s">
        <v>170</v>
      </c>
      <c r="E74" s="17"/>
      <c r="F74" s="86"/>
      <c r="G74" s="86"/>
      <c r="H74" s="86"/>
      <c r="I74" s="17"/>
      <c r="J74" s="17"/>
      <c r="K74" s="17"/>
      <c r="L74" s="86"/>
      <c r="M74" s="86"/>
      <c r="N74" s="86"/>
      <c r="O74" s="17"/>
      <c r="P74" s="17"/>
      <c r="Q74" s="17"/>
      <c r="R74" s="15"/>
      <c r="S74" s="15"/>
      <c r="T74" s="11"/>
    </row>
    <row r="75" spans="2:20" x14ac:dyDescent="0.2">
      <c r="B75" s="18" t="s">
        <v>47</v>
      </c>
      <c r="C75" s="16"/>
      <c r="D75" s="19" t="s">
        <v>171</v>
      </c>
      <c r="E75" s="17"/>
      <c r="F75" s="86"/>
      <c r="G75" s="86"/>
      <c r="H75" s="86"/>
      <c r="I75" s="17"/>
      <c r="J75" s="17"/>
      <c r="K75" s="17"/>
      <c r="L75" s="86"/>
      <c r="M75" s="86"/>
      <c r="N75" s="86"/>
      <c r="O75" s="17"/>
      <c r="P75" s="17"/>
      <c r="Q75" s="17"/>
      <c r="R75" s="15"/>
      <c r="S75" s="15"/>
      <c r="T75" s="11"/>
    </row>
    <row r="76" spans="2:20" x14ac:dyDescent="0.2">
      <c r="B76" s="18" t="s">
        <v>48</v>
      </c>
      <c r="C76" s="16"/>
      <c r="D76" s="19" t="s">
        <v>62</v>
      </c>
      <c r="E76" s="17"/>
      <c r="F76" s="86"/>
      <c r="G76" s="86"/>
      <c r="H76" s="86"/>
      <c r="I76" s="17"/>
      <c r="J76" s="17"/>
      <c r="K76" s="17"/>
      <c r="L76" s="86"/>
      <c r="M76" s="86"/>
      <c r="N76" s="86"/>
      <c r="O76" s="17"/>
      <c r="P76" s="17"/>
      <c r="Q76" s="17"/>
      <c r="R76" s="15"/>
      <c r="S76" s="15"/>
      <c r="T76" s="11"/>
    </row>
    <row r="77" spans="2:20" x14ac:dyDescent="0.2">
      <c r="B77" s="18" t="s">
        <v>115</v>
      </c>
      <c r="C77" s="16"/>
      <c r="D77" s="19" t="s">
        <v>62</v>
      </c>
      <c r="E77" s="17"/>
      <c r="F77" s="86"/>
      <c r="G77" s="86"/>
      <c r="H77" s="86"/>
      <c r="I77" s="17"/>
      <c r="J77" s="17"/>
      <c r="K77" s="17"/>
      <c r="L77" s="86"/>
      <c r="M77" s="86"/>
      <c r="N77" s="86"/>
      <c r="O77" s="17"/>
      <c r="P77" s="17"/>
      <c r="Q77" s="17"/>
      <c r="R77" s="15"/>
      <c r="S77" s="15"/>
      <c r="T77" s="11"/>
    </row>
    <row r="78" spans="2:20" x14ac:dyDescent="0.2">
      <c r="B78" s="18"/>
      <c r="C78" s="16"/>
      <c r="D78" s="19" t="s">
        <v>63</v>
      </c>
      <c r="E78" s="17"/>
      <c r="F78" s="86"/>
      <c r="G78" s="86"/>
      <c r="H78" s="86"/>
      <c r="I78" s="17"/>
      <c r="J78" s="17"/>
      <c r="K78" s="17"/>
      <c r="L78" s="86"/>
      <c r="M78" s="86"/>
      <c r="N78" s="86"/>
      <c r="O78" s="17"/>
      <c r="P78" s="17"/>
      <c r="Q78" s="17"/>
      <c r="R78" s="15"/>
      <c r="S78" s="15"/>
      <c r="T78" s="11"/>
    </row>
    <row r="79" spans="2:20" x14ac:dyDescent="0.2">
      <c r="B79" s="18"/>
      <c r="C79" s="16"/>
      <c r="D79" s="19" t="s">
        <v>64</v>
      </c>
      <c r="E79" s="17"/>
      <c r="F79" s="86"/>
      <c r="G79" s="86"/>
      <c r="H79" s="86"/>
      <c r="I79" s="17"/>
      <c r="J79" s="17"/>
      <c r="K79" s="17"/>
      <c r="L79" s="86"/>
      <c r="M79" s="86"/>
      <c r="N79" s="86"/>
      <c r="O79" s="17"/>
      <c r="P79" s="17"/>
      <c r="Q79" s="17"/>
      <c r="R79" s="15"/>
      <c r="S79" s="15"/>
      <c r="T79" s="11"/>
    </row>
    <row r="80" spans="2:20" x14ac:dyDescent="0.2">
      <c r="B80" s="18"/>
      <c r="C80" s="16"/>
      <c r="D80" s="19" t="s">
        <v>65</v>
      </c>
      <c r="E80" s="17"/>
      <c r="F80" s="86"/>
      <c r="G80" s="86"/>
      <c r="H80" s="86"/>
      <c r="I80" s="17"/>
      <c r="J80" s="17"/>
      <c r="K80" s="17"/>
      <c r="L80" s="86"/>
      <c r="M80" s="86"/>
      <c r="N80" s="86"/>
      <c r="O80" s="17"/>
      <c r="P80" s="17"/>
      <c r="Q80" s="17"/>
      <c r="R80" s="15"/>
      <c r="S80" s="15"/>
      <c r="T80" s="11"/>
    </row>
    <row r="81" spans="2:20" x14ac:dyDescent="0.2">
      <c r="B81" s="18"/>
      <c r="C81" s="16"/>
      <c r="D81" s="19" t="s">
        <v>66</v>
      </c>
      <c r="E81" s="17"/>
      <c r="F81" s="86"/>
      <c r="G81" s="86"/>
      <c r="H81" s="86"/>
      <c r="I81" s="17"/>
      <c r="J81" s="17"/>
      <c r="K81" s="17"/>
      <c r="L81" s="86"/>
      <c r="M81" s="86"/>
      <c r="N81" s="86"/>
      <c r="O81" s="17"/>
      <c r="P81" s="17"/>
      <c r="Q81" s="17"/>
      <c r="R81" s="15"/>
      <c r="S81" s="15"/>
      <c r="T81" s="11"/>
    </row>
    <row r="82" spans="2:20" x14ac:dyDescent="0.2">
      <c r="B82" s="14" t="s">
        <v>85</v>
      </c>
      <c r="C82" s="11"/>
      <c r="D82" s="12"/>
      <c r="E82" s="12"/>
      <c r="F82" s="86"/>
      <c r="G82" s="86"/>
      <c r="H82" s="86"/>
      <c r="I82" s="12"/>
      <c r="J82" s="12"/>
      <c r="K82" s="12"/>
      <c r="L82" s="86"/>
      <c r="M82" s="92"/>
      <c r="N82" s="92"/>
      <c r="O82" s="10"/>
      <c r="P82" s="10"/>
      <c r="Q82" s="10"/>
      <c r="R82" s="10"/>
      <c r="S82" s="10"/>
      <c r="T82" s="11"/>
    </row>
    <row r="83" spans="2:20" x14ac:dyDescent="0.2">
      <c r="B83" s="10" t="s">
        <v>86</v>
      </c>
      <c r="C83" s="11"/>
      <c r="D83" s="12"/>
      <c r="E83" s="12"/>
      <c r="F83" s="86"/>
      <c r="G83" s="86"/>
      <c r="H83" s="86"/>
      <c r="I83" s="12"/>
      <c r="J83" s="12"/>
      <c r="K83" s="12"/>
      <c r="L83" s="86"/>
      <c r="M83" s="86"/>
      <c r="N83" s="86"/>
      <c r="O83" s="12"/>
      <c r="P83" s="12"/>
      <c r="Q83" s="12"/>
      <c r="R83" s="12"/>
      <c r="S83" s="11"/>
      <c r="T83" s="11"/>
    </row>
    <row r="84" spans="2:20" x14ac:dyDescent="0.2">
      <c r="B84" s="10" t="s">
        <v>87</v>
      </c>
      <c r="C84" s="11"/>
      <c r="D84" s="12"/>
      <c r="E84" s="12"/>
      <c r="F84" s="86"/>
      <c r="G84" s="86"/>
      <c r="H84" s="86"/>
      <c r="I84" s="12"/>
      <c r="J84" s="12"/>
      <c r="K84" s="12"/>
      <c r="L84" s="86"/>
      <c r="M84" s="86"/>
      <c r="N84" s="86"/>
      <c r="O84" s="12"/>
      <c r="P84" s="12"/>
      <c r="Q84" s="12"/>
      <c r="R84" s="12"/>
      <c r="S84" s="11"/>
      <c r="T84" s="11"/>
    </row>
    <row r="85" spans="2:20" x14ac:dyDescent="0.2">
      <c r="B85" s="10" t="s">
        <v>88</v>
      </c>
      <c r="C85" s="11"/>
      <c r="D85" s="12"/>
      <c r="E85" s="12"/>
      <c r="F85" s="86"/>
      <c r="G85" s="86"/>
      <c r="H85" s="86"/>
      <c r="I85" s="12"/>
      <c r="J85" s="12"/>
      <c r="K85" s="12"/>
      <c r="L85" s="86"/>
      <c r="M85" s="86"/>
      <c r="N85" s="86"/>
      <c r="O85" s="12"/>
      <c r="P85" s="12"/>
      <c r="Q85" s="12"/>
      <c r="R85" s="12"/>
      <c r="S85" s="11"/>
      <c r="T85" s="11"/>
    </row>
    <row r="86" spans="2:20" x14ac:dyDescent="0.2">
      <c r="B86" s="10" t="s">
        <v>89</v>
      </c>
      <c r="C86" s="11"/>
      <c r="D86" s="12"/>
      <c r="E86" s="12"/>
      <c r="F86" s="86"/>
      <c r="G86" s="86"/>
      <c r="H86" s="86"/>
      <c r="I86" s="12"/>
      <c r="J86" s="12"/>
      <c r="K86" s="12"/>
      <c r="L86" s="86"/>
      <c r="M86" s="86"/>
      <c r="N86" s="86"/>
      <c r="O86" s="12"/>
      <c r="P86" s="12"/>
      <c r="Q86" s="12"/>
      <c r="R86" s="11"/>
      <c r="S86" s="11"/>
      <c r="T86" s="11"/>
    </row>
    <row r="87" spans="2:20" x14ac:dyDescent="0.2">
      <c r="B87" s="10" t="s">
        <v>146</v>
      </c>
      <c r="C87" s="11"/>
      <c r="D87" s="12"/>
      <c r="E87" s="12"/>
      <c r="F87" s="86"/>
      <c r="G87" s="86"/>
      <c r="H87" s="86"/>
      <c r="I87" s="12"/>
      <c r="J87" s="12"/>
      <c r="K87" s="12"/>
      <c r="L87" s="86"/>
      <c r="M87" s="86"/>
      <c r="N87" s="86"/>
      <c r="O87" s="12"/>
      <c r="P87" s="12"/>
      <c r="Q87" s="12"/>
      <c r="R87" s="12"/>
      <c r="S87" s="11"/>
      <c r="T87" s="11"/>
    </row>
    <row r="88" spans="2:20" x14ac:dyDescent="0.2">
      <c r="B88" s="10" t="s">
        <v>90</v>
      </c>
      <c r="C88" s="11"/>
      <c r="D88" s="12"/>
      <c r="E88" s="12"/>
      <c r="F88" s="86"/>
      <c r="G88" s="86"/>
      <c r="H88" s="86"/>
      <c r="I88" s="12"/>
      <c r="J88" s="12"/>
      <c r="K88" s="12"/>
      <c r="L88" s="86"/>
      <c r="M88" s="86"/>
      <c r="N88" s="86"/>
      <c r="O88" s="12"/>
      <c r="P88" s="12"/>
      <c r="Q88" s="12"/>
      <c r="R88" s="12"/>
      <c r="S88" s="11"/>
      <c r="T88" s="11"/>
    </row>
    <row r="89" spans="2:20" x14ac:dyDescent="0.2">
      <c r="B89" s="10" t="s">
        <v>91</v>
      </c>
      <c r="C89" s="11"/>
      <c r="D89" s="12"/>
      <c r="E89" s="12"/>
      <c r="F89" s="86"/>
      <c r="G89" s="86"/>
      <c r="H89" s="86"/>
      <c r="I89" s="12"/>
      <c r="J89" s="12"/>
      <c r="K89" s="12"/>
      <c r="L89" s="86"/>
      <c r="M89" s="86"/>
      <c r="N89" s="86"/>
      <c r="O89" s="12"/>
      <c r="P89" s="12"/>
      <c r="Q89" s="12"/>
      <c r="R89" s="12"/>
      <c r="S89" s="11"/>
      <c r="T89" s="11"/>
    </row>
    <row r="90" spans="2:20" x14ac:dyDescent="0.2">
      <c r="B90" s="10" t="s">
        <v>92</v>
      </c>
      <c r="C90" s="11"/>
      <c r="D90" s="12"/>
      <c r="E90" s="12"/>
      <c r="F90" s="86"/>
      <c r="G90" s="86"/>
      <c r="H90" s="86"/>
      <c r="I90" s="12"/>
      <c r="J90" s="12"/>
      <c r="K90" s="12"/>
      <c r="L90" s="86"/>
      <c r="M90" s="86"/>
      <c r="N90" s="86"/>
      <c r="O90" s="12"/>
      <c r="P90" s="12"/>
      <c r="Q90" s="12"/>
      <c r="R90" s="12"/>
      <c r="S90" s="11"/>
      <c r="T90" s="11"/>
    </row>
    <row r="91" spans="2:20" x14ac:dyDescent="0.2">
      <c r="B91" s="10" t="s">
        <v>93</v>
      </c>
      <c r="C91" s="11"/>
      <c r="D91" s="12"/>
      <c r="E91" s="12"/>
      <c r="F91" s="86"/>
      <c r="G91" s="86"/>
      <c r="H91" s="86"/>
      <c r="I91" s="12"/>
      <c r="J91" s="12"/>
      <c r="K91" s="12"/>
      <c r="L91" s="86"/>
      <c r="M91" s="86"/>
      <c r="N91" s="86"/>
      <c r="O91" s="12"/>
      <c r="P91" s="12"/>
      <c r="Q91" s="12"/>
      <c r="R91" s="12"/>
      <c r="S91" s="11"/>
      <c r="T91" s="11"/>
    </row>
    <row r="92" spans="2:20" x14ac:dyDescent="0.2">
      <c r="B92" s="14" t="s">
        <v>94</v>
      </c>
      <c r="C92" s="11"/>
      <c r="D92" s="12"/>
      <c r="E92" s="12"/>
      <c r="F92" s="86"/>
      <c r="G92" s="86"/>
      <c r="H92" s="86"/>
      <c r="I92" s="12"/>
      <c r="J92" s="12"/>
      <c r="K92" s="12"/>
      <c r="L92" s="86"/>
      <c r="M92" s="92"/>
      <c r="N92" s="92"/>
      <c r="O92" s="10"/>
      <c r="P92" s="10"/>
      <c r="Q92" s="10"/>
      <c r="R92" s="10"/>
      <c r="S92" s="10"/>
      <c r="T92" s="11"/>
    </row>
    <row r="93" spans="2:20" x14ac:dyDescent="0.2">
      <c r="B93" s="10" t="s">
        <v>95</v>
      </c>
      <c r="C93" s="11"/>
      <c r="D93" s="12"/>
      <c r="E93" s="12"/>
      <c r="F93" s="86"/>
      <c r="G93" s="86"/>
      <c r="H93" s="86"/>
      <c r="I93" s="12"/>
      <c r="J93" s="12"/>
      <c r="K93" s="12"/>
      <c r="L93" s="86"/>
      <c r="M93" s="86"/>
      <c r="N93" s="86"/>
      <c r="O93" s="12"/>
      <c r="P93" s="12"/>
      <c r="Q93" s="12"/>
      <c r="R93" s="12"/>
      <c r="S93" s="11"/>
      <c r="T93" s="11"/>
    </row>
    <row r="94" spans="2:20" x14ac:dyDescent="0.2">
      <c r="B94" s="10" t="s">
        <v>96</v>
      </c>
      <c r="C94" s="11"/>
      <c r="D94" s="12"/>
      <c r="E94" s="12"/>
      <c r="F94" s="86"/>
      <c r="G94" s="86"/>
      <c r="H94" s="86"/>
      <c r="I94" s="12"/>
      <c r="J94" s="12"/>
      <c r="K94" s="12"/>
      <c r="L94" s="86"/>
      <c r="M94" s="86"/>
      <c r="N94" s="86"/>
      <c r="O94" s="12"/>
      <c r="P94" s="12"/>
      <c r="Q94" s="12"/>
      <c r="R94" s="12"/>
      <c r="S94" s="11"/>
      <c r="T94" s="11"/>
    </row>
    <row r="95" spans="2:20" x14ac:dyDescent="0.2">
      <c r="B95" s="10" t="s">
        <v>97</v>
      </c>
      <c r="C95" s="11"/>
      <c r="D95" s="12"/>
      <c r="E95" s="12"/>
      <c r="F95" s="86"/>
      <c r="G95" s="86"/>
      <c r="H95" s="86"/>
      <c r="I95" s="12"/>
      <c r="J95" s="12"/>
      <c r="K95" s="12"/>
      <c r="L95" s="86"/>
      <c r="M95" s="86"/>
      <c r="N95" s="86"/>
      <c r="O95" s="12"/>
      <c r="P95" s="12"/>
      <c r="Q95" s="12"/>
      <c r="R95" s="12"/>
      <c r="S95" s="11"/>
      <c r="T95" s="11"/>
    </row>
    <row r="96" spans="2:20" x14ac:dyDescent="0.2">
      <c r="B96" s="10" t="s">
        <v>98</v>
      </c>
      <c r="C96" s="11"/>
      <c r="D96" s="12"/>
      <c r="E96" s="12"/>
      <c r="F96" s="86"/>
      <c r="G96" s="86"/>
      <c r="H96" s="86"/>
      <c r="I96" s="12"/>
      <c r="J96" s="12"/>
      <c r="K96" s="12"/>
      <c r="L96" s="86"/>
      <c r="M96" s="86"/>
      <c r="N96" s="86"/>
      <c r="O96" s="12"/>
      <c r="P96" s="12"/>
      <c r="Q96" s="12"/>
      <c r="R96" s="12"/>
      <c r="S96" s="11"/>
      <c r="T96" s="11"/>
    </row>
    <row r="97" spans="2:20" x14ac:dyDescent="0.2">
      <c r="B97" s="10" t="s">
        <v>99</v>
      </c>
      <c r="C97" s="11"/>
      <c r="D97" s="12"/>
      <c r="E97" s="12"/>
      <c r="F97" s="86"/>
      <c r="G97" s="86"/>
      <c r="H97" s="86"/>
      <c r="I97" s="12"/>
      <c r="J97" s="12"/>
      <c r="K97" s="12"/>
      <c r="L97" s="86"/>
      <c r="M97" s="92"/>
      <c r="N97" s="92"/>
      <c r="O97" s="10"/>
      <c r="P97" s="10"/>
      <c r="Q97" s="10"/>
      <c r="R97" s="10"/>
      <c r="S97" s="10"/>
      <c r="T97" s="11"/>
    </row>
    <row r="98" spans="2:20" x14ac:dyDescent="0.2">
      <c r="B98" s="10" t="s">
        <v>100</v>
      </c>
      <c r="C98" s="11"/>
      <c r="D98" s="12"/>
      <c r="E98" s="12"/>
      <c r="F98" s="86"/>
      <c r="G98" s="86"/>
      <c r="H98" s="86"/>
      <c r="I98" s="12"/>
      <c r="J98" s="12"/>
      <c r="K98" s="12"/>
      <c r="L98" s="86"/>
      <c r="M98" s="92"/>
      <c r="N98" s="92"/>
      <c r="O98" s="10"/>
      <c r="P98" s="10"/>
      <c r="Q98" s="10"/>
      <c r="R98" s="10"/>
      <c r="S98" s="10"/>
      <c r="T98" s="11"/>
    </row>
    <row r="99" spans="2:20" x14ac:dyDescent="0.2">
      <c r="B99" s="10" t="s">
        <v>101</v>
      </c>
      <c r="C99" s="11"/>
      <c r="D99" s="12"/>
      <c r="E99" s="12"/>
      <c r="F99" s="86"/>
      <c r="G99" s="86"/>
      <c r="H99" s="86"/>
      <c r="I99" s="12"/>
      <c r="J99" s="12"/>
      <c r="K99" s="12"/>
      <c r="L99" s="86"/>
      <c r="M99" s="92"/>
      <c r="N99" s="92"/>
      <c r="O99" s="10"/>
      <c r="P99" s="10"/>
      <c r="Q99" s="10"/>
      <c r="R99" s="10"/>
      <c r="S99" s="10"/>
      <c r="T99" s="11"/>
    </row>
    <row r="100" spans="2:20" x14ac:dyDescent="0.2">
      <c r="B100" s="10" t="s">
        <v>102</v>
      </c>
      <c r="C100" s="11"/>
      <c r="D100" s="12"/>
      <c r="E100" s="12"/>
      <c r="F100" s="86"/>
      <c r="G100" s="86"/>
      <c r="H100" s="86"/>
      <c r="I100" s="12"/>
      <c r="J100" s="12"/>
      <c r="K100" s="12"/>
      <c r="L100" s="86"/>
      <c r="M100" s="92"/>
      <c r="N100" s="92"/>
      <c r="O100" s="10"/>
      <c r="P100" s="10"/>
      <c r="Q100" s="10"/>
      <c r="R100" s="10"/>
      <c r="S100" s="10"/>
      <c r="T100" s="11"/>
    </row>
    <row r="101" spans="2:20" x14ac:dyDescent="0.2">
      <c r="B101" s="20" t="s">
        <v>103</v>
      </c>
      <c r="C101" s="21"/>
      <c r="D101" s="22"/>
      <c r="E101" s="35"/>
      <c r="F101" s="87"/>
      <c r="G101" s="87"/>
      <c r="H101" s="87"/>
      <c r="I101" s="35"/>
      <c r="J101" s="35"/>
      <c r="K101" s="35"/>
      <c r="L101" s="93"/>
      <c r="M101" s="94"/>
      <c r="N101" s="94"/>
      <c r="O101" s="36"/>
      <c r="P101" s="36"/>
      <c r="Q101" s="10"/>
      <c r="R101" s="10"/>
      <c r="S101" s="10"/>
      <c r="T101" s="11"/>
    </row>
    <row r="102" spans="2:20" x14ac:dyDescent="0.2">
      <c r="B102" s="20" t="s">
        <v>49</v>
      </c>
      <c r="C102" s="21"/>
      <c r="D102" s="22"/>
      <c r="E102" s="35"/>
      <c r="F102" s="87"/>
      <c r="G102" s="87"/>
      <c r="H102" s="87"/>
      <c r="I102" s="35"/>
      <c r="J102" s="35"/>
      <c r="K102" s="35"/>
      <c r="L102" s="93"/>
      <c r="M102" s="94"/>
      <c r="N102" s="94"/>
      <c r="O102" s="36"/>
      <c r="P102" s="36"/>
      <c r="Q102" s="10"/>
      <c r="R102" s="10"/>
      <c r="S102" s="10"/>
      <c r="T102" s="11"/>
    </row>
    <row r="103" spans="2:20" x14ac:dyDescent="0.2">
      <c r="B103" s="5" t="s">
        <v>104</v>
      </c>
      <c r="C103" s="6"/>
      <c r="D103" s="7"/>
      <c r="E103" s="7"/>
      <c r="F103" s="85"/>
      <c r="G103" s="85"/>
      <c r="H103" s="85"/>
      <c r="I103" s="7"/>
      <c r="J103" s="7"/>
      <c r="K103" s="7"/>
      <c r="L103" s="85"/>
      <c r="M103" s="91"/>
      <c r="N103" s="91"/>
      <c r="O103" s="8"/>
      <c r="P103" s="8"/>
      <c r="Q103" s="8"/>
      <c r="R103" s="8"/>
      <c r="S103" s="8"/>
      <c r="T103" s="28"/>
    </row>
    <row r="104" spans="2:20" x14ac:dyDescent="0.2">
      <c r="B104" s="23" t="s">
        <v>51</v>
      </c>
      <c r="C104" s="24"/>
      <c r="D104" s="25"/>
      <c r="E104" s="25"/>
      <c r="F104" s="88"/>
      <c r="G104" s="88"/>
      <c r="H104" s="88"/>
      <c r="I104" s="25"/>
      <c r="J104" s="25"/>
      <c r="K104" s="25"/>
      <c r="L104" s="95"/>
      <c r="M104" s="95"/>
      <c r="N104" s="95"/>
      <c r="O104" s="26"/>
      <c r="P104" s="27"/>
      <c r="Q104" s="24"/>
      <c r="R104" s="24"/>
      <c r="S104" s="24"/>
      <c r="T104" s="27"/>
    </row>
    <row r="105" spans="2:20" x14ac:dyDescent="0.2">
      <c r="B105" s="5" t="s">
        <v>50</v>
      </c>
      <c r="C105" s="6"/>
      <c r="D105" s="7"/>
      <c r="E105" s="7"/>
      <c r="F105" s="85"/>
      <c r="G105" s="85"/>
      <c r="H105" s="85"/>
      <c r="I105" s="7"/>
      <c r="J105" s="7"/>
      <c r="K105" s="7"/>
      <c r="L105" s="85"/>
      <c r="M105" s="91"/>
      <c r="N105" s="91"/>
      <c r="O105" s="8"/>
      <c r="P105" s="8"/>
      <c r="Q105" s="8"/>
      <c r="R105" s="8"/>
      <c r="S105" s="8"/>
      <c r="T105" s="28"/>
    </row>
  </sheetData>
  <mergeCells count="26">
    <mergeCell ref="B1:T1"/>
    <mergeCell ref="B2:B4"/>
    <mergeCell ref="C2:C4"/>
    <mergeCell ref="D2:D4"/>
    <mergeCell ref="E2:E4"/>
    <mergeCell ref="F2:K2"/>
    <mergeCell ref="L2:Q2"/>
    <mergeCell ref="R2:R4"/>
    <mergeCell ref="S2:S4"/>
    <mergeCell ref="T2:T4"/>
    <mergeCell ref="B54:T54"/>
    <mergeCell ref="B57:T57"/>
    <mergeCell ref="B61:T61"/>
    <mergeCell ref="B71:S71"/>
    <mergeCell ref="O3:P3"/>
    <mergeCell ref="Q3:Q4"/>
    <mergeCell ref="B21:T21"/>
    <mergeCell ref="B33:T33"/>
    <mergeCell ref="B52:T52"/>
    <mergeCell ref="B53:T53"/>
    <mergeCell ref="F3:G3"/>
    <mergeCell ref="H3:H4"/>
    <mergeCell ref="I3:J3"/>
    <mergeCell ref="K3:K4"/>
    <mergeCell ref="L3:M3"/>
    <mergeCell ref="N3:N4"/>
  </mergeCells>
  <hyperlinks>
    <hyperlink ref="C15" r:id="rId1"/>
    <hyperlink ref="C38" r:id="rId2"/>
    <hyperlink ref="C32" r:id="rId3" display="A gazdasági kommunikáció pszichológiai és kreatív kérdései"/>
    <hyperlink ref="T26" r:id="rId4" display="http://portal.uni-corvinus.hu/index.php?id=22718&amp;szvKod=GGKVF"/>
    <hyperlink ref="C7" r:id="rId5" display="Marketing menedzsment"/>
    <hyperlink ref="C8" r:id="rId6"/>
    <hyperlink ref="C9" r:id="rId7" display="Döntéselmélet"/>
    <hyperlink ref="C10" r:id="rId8"/>
    <hyperlink ref="C11" r:id="rId9" display="Szervezeti magatartás és vezetés"/>
    <hyperlink ref="C12" r:id="rId10"/>
    <hyperlink ref="C13" r:id="rId11" display="Számviteli beszámolók"/>
    <hyperlink ref="C14" r:id="rId12"/>
    <hyperlink ref="C17" r:id="rId13"/>
    <hyperlink ref="C18" r:id="rId14"/>
    <hyperlink ref="C19" r:id="rId15"/>
    <hyperlink ref="C20" r:id="rId16"/>
    <hyperlink ref="C23" r:id="rId17" display="Üzleti kommunikáció és stratégiája"/>
    <hyperlink ref="C24" r:id="rId18"/>
  </hyperlinks>
  <pageMargins left="0.7" right="0.7" top="0.75" bottom="0.75" header="0.3" footer="0.3"/>
  <pageSetup paperSize="9" scale="30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2018-10-19T07:18:53Z</cp:lastPrinted>
  <dcterms:created xsi:type="dcterms:W3CDTF">2014-03-25T10:02:52Z</dcterms:created>
  <dcterms:modified xsi:type="dcterms:W3CDTF">2019-04-29T11:32:28Z</dcterms:modified>
</cp:coreProperties>
</file>