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3895" windowHeight="10905"/>
  </bookViews>
  <sheets>
    <sheet name="Mintatanterv" sheetId="2" r:id="rId1"/>
  </sheets>
  <definedNames>
    <definedName name="_xlnm.Print_Area" localSheetId="0">Mintatanterv!$A$1:$S$44</definedName>
  </definedNames>
  <calcPr calcId="162913"/>
</workbook>
</file>

<file path=xl/calcChain.xml><?xml version="1.0" encoding="utf-8"?>
<calcChain xmlns="http://schemas.openxmlformats.org/spreadsheetml/2006/main">
  <c r="G6" i="2" l="1"/>
  <c r="Q6" i="2" s="1"/>
  <c r="G5" i="2"/>
  <c r="Q14" i="2"/>
  <c r="G44" i="2"/>
  <c r="P14" i="2"/>
  <c r="P5" i="2" s="1"/>
  <c r="P44" i="2" s="1"/>
  <c r="J14" i="2"/>
  <c r="J5" i="2"/>
  <c r="J44" i="2" s="1"/>
  <c r="M5" i="2"/>
  <c r="M44" i="2" s="1"/>
  <c r="Q5" i="2" l="1"/>
  <c r="Q44" i="2"/>
</calcChain>
</file>

<file path=xl/sharedStrings.xml><?xml version="1.0" encoding="utf-8"?>
<sst xmlns="http://schemas.openxmlformats.org/spreadsheetml/2006/main" count="219" uniqueCount="130">
  <si>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</si>
  <si>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</si>
  <si>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</si>
  <si>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</si>
  <si>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</si>
  <si>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</si>
  <si>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</si>
  <si>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</si>
  <si>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</si>
  <si>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</si>
  <si>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</si>
  <si>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Vállalkozás innováció</t>
  </si>
  <si>
    <t>Virág Miklós</t>
  </si>
  <si>
    <t>Üzleti közgazdaságtan</t>
  </si>
  <si>
    <t>Trautmann László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</si>
  <si>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</si>
  <si>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</si>
  <si>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</si>
  <si>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</si>
  <si>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</si>
  <si>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</si>
  <si>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</si>
  <si>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Szakmai törzstárgyak</t>
  </si>
  <si>
    <t>Alapozó tárgyak</t>
  </si>
  <si>
    <t>Hoffer Ilona</t>
  </si>
  <si>
    <t>Fiáth Attila</t>
  </si>
  <si>
    <t>Stratégia és Projektvezetés Tsz.</t>
  </si>
  <si>
    <t>Vállalkozások Pénzügyei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</si>
  <si>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</si>
  <si>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</si>
  <si>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</si>
  <si>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</si>
  <si>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</si>
  <si>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</si>
  <si>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 xml:space="preserve"> </t>
  </si>
  <si>
    <t>2SP72NAK02M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</si>
  <si>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</si>
  <si>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</si>
  <si>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</si>
  <si>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</si>
  <si>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</si>
  <si>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</si>
  <si>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</si>
  <si>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</si>
  <si>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</si>
  <si>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</si>
  <si>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</si>
  <si>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2VL60NCV01M</t>
  </si>
  <si>
    <t>2PU51NAK02M</t>
  </si>
  <si>
    <t xml:space="preserve">Számviteli beszámolók </t>
  </si>
  <si>
    <t>2JO11NAV01M</t>
  </si>
  <si>
    <t>Társasági jog*</t>
  </si>
  <si>
    <t>Alapozó és szakmai törzstárgyak</t>
  </si>
  <si>
    <t>Szakszeminárium I.</t>
  </si>
  <si>
    <t xml:space="preserve">Szakszeminárium II. 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</si>
  <si>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</si>
  <si>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</si>
  <si>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</si>
  <si>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</si>
  <si>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</si>
  <si>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</si>
  <si>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</si>
  <si>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</si>
  <si>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</si>
  <si>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</si>
  <si>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</si>
  <si>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</si>
  <si>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</si>
  <si>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</si>
  <si>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</si>
  <si>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</si>
  <si>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</si>
  <si>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</si>
  <si>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</si>
  <si>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</si>
  <si>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</si>
  <si>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</si>
  <si>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t>TOTAL</t>
  </si>
  <si>
    <t>2SP72NAV01M</t>
  </si>
  <si>
    <t>Szervezeti projektvezetés***</t>
  </si>
  <si>
    <t>Kállay László</t>
  </si>
  <si>
    <t>V</t>
  </si>
  <si>
    <t>Egyedi projektvezetés (felzárkóztató) ***</t>
  </si>
  <si>
    <t>Projektvezetési szoftverek ***</t>
  </si>
  <si>
    <t>Pénzügyi elemzés és csődelőrejelzés</t>
  </si>
  <si>
    <t>Székács Péterné</t>
  </si>
  <si>
    <t>2BE52NAK19M</t>
  </si>
  <si>
    <t>Aranyossy Márta</t>
  </si>
  <si>
    <t>Projekt portfólió-menedzsment</t>
  </si>
  <si>
    <t>2SZ74NBK06M</t>
  </si>
  <si>
    <t>Bodzási Balázs</t>
  </si>
  <si>
    <t>Ai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</si>
  <si>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</si>
  <si>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</si>
  <si>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</si>
  <si>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</si>
  <si>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</si>
  <si>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Gyenge Magdolna</t>
  </si>
  <si>
    <t>2SP72NAV03M</t>
  </si>
  <si>
    <t>2VE92NAV04M</t>
  </si>
  <si>
    <r>
      <t xml:space="preserve">Választható szaktárgyak min. </t>
    </r>
    <r>
      <rPr>
        <b/>
        <sz val="10"/>
        <color indexed="12"/>
        <rFont val="Arial"/>
        <family val="2"/>
        <charset val="238"/>
      </rPr>
      <t>15</t>
    </r>
    <r>
      <rPr>
        <b/>
        <sz val="10"/>
        <rFont val="Arial"/>
        <family val="2"/>
        <charset val="238"/>
      </rPr>
      <t xml:space="preserve"> kredit</t>
    </r>
  </si>
  <si>
    <t>Mitev Ariel</t>
  </si>
  <si>
    <t>2KV71NBK02M</t>
  </si>
  <si>
    <t>Vállalkozások a modern gazdaságban</t>
  </si>
  <si>
    <t>Jelen Tibor</t>
  </si>
  <si>
    <t>Ekvivalens tárgy</t>
  </si>
  <si>
    <t>Előkövetelmény (tantárgy neve és kódja)</t>
  </si>
  <si>
    <t>Kód</t>
  </si>
  <si>
    <t>Név</t>
  </si>
  <si>
    <t>2BE52NAK03M</t>
  </si>
  <si>
    <t>Pénzügyi elemzés</t>
  </si>
  <si>
    <t>2SP72NAV02M
2SP72NAK01B
2SP72NCK04B
2SP72NDK01B</t>
  </si>
  <si>
    <t>Egyedi projektvezetés (felzárkóztató)
Egyedi projektek vezetése
Project management
Projektvezetés</t>
  </si>
  <si>
    <t>Egyedi projektvezetés(felzárkóztató)
Egyedi projektek vezetése
Project management
Projektvezetés</t>
  </si>
  <si>
    <t>Deutsch Nikolett</t>
  </si>
  <si>
    <t>Kockázati tőkefinanszírozás</t>
  </si>
  <si>
    <t>Jáki Erika</t>
  </si>
  <si>
    <t>Dr. Bauer András</t>
  </si>
  <si>
    <t>2BE52NAK32M</t>
  </si>
  <si>
    <t>Huszák Loretta</t>
  </si>
  <si>
    <t>2SP72NAV04M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</si>
  <si>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</si>
  <si>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</si>
  <si>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</si>
  <si>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*időben választható tárgy</t>
  </si>
  <si>
    <t>**a választható tárgyak a jelentkezők számától függően indulnak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</si>
  <si>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</si>
  <si>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MEGJEGYZÉSEK</t>
  </si>
  <si>
    <t>Jelmagyarázat</t>
  </si>
  <si>
    <t>Vállalkozásfejlesztés mesterképzés (MSc)  szak operatív tanterve - 2019/20/2. félévben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</si>
</sst>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u/>
      <sz val="10"/>
      <color theme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</font>
    <font>
      <strike/>
      <sz val="10"/>
      <color indexed="10"/>
      <name val="Arial"/>
      <family val="2"/>
    </font>
    <font>
      <strike/>
      <sz val="9.5"/>
      <name val="Arial"/>
      <family val="2"/>
      <charset val="238"/>
    </font>
    <font>
      <sz val="9.5"/>
      <name val="Arial"/>
      <family val="2"/>
      <charset val="238"/>
    </font>
    <font>
      <strike/>
      <sz val="10"/>
      <color rgb="FFFF0000"/>
      <name val="Arial"/>
      <family val="2"/>
      <charset val="238"/>
    </font>
    <font>
      <u/>
      <sz val="9"/>
      <color indexed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3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0" fillId="2" borderId="44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wrapText="1"/>
    </xf>
    <xf numFmtId="0" fontId="0" fillId="2" borderId="9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2" fillId="0" borderId="4" xfId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4" borderId="4" xfId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5" xfId="1" applyFont="1" applyFill="1" applyBorder="1" applyAlignment="1" applyProtection="1">
      <alignment horizontal="left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23" xfId="1" applyFont="1" applyFill="1" applyBorder="1" applyAlignment="1" applyProtection="1">
      <alignment horizontal="left" vertical="center" wrapText="1"/>
    </xf>
    <xf numFmtId="0" fontId="0" fillId="3" borderId="3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0" fillId="7" borderId="3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1" fillId="3" borderId="8" xfId="1" applyFont="1" applyFill="1" applyBorder="1" applyAlignment="1" applyProtection="1">
      <alignment horizontal="left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/>
    </xf>
    <xf numFmtId="0" fontId="2" fillId="0" borderId="24" xfId="1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30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wrapText="1"/>
    </xf>
    <xf numFmtId="0" fontId="0" fillId="4" borderId="19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vertical="center"/>
    </xf>
    <xf numFmtId="0" fontId="9" fillId="5" borderId="3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vertical="center"/>
    </xf>
    <xf numFmtId="0" fontId="14" fillId="0" borderId="39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2" fillId="0" borderId="53" xfId="1" applyBorder="1" applyAlignment="1" applyProtection="1"/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2" fillId="0" borderId="4" xfId="1" applyFill="1" applyBorder="1" applyAlignment="1" applyProtection="1">
      <alignment horizontal="left" vertical="center" wrapText="1"/>
    </xf>
    <xf numFmtId="0" fontId="2" fillId="0" borderId="1" xfId="1" applyFill="1" applyBorder="1" applyAlignment="1" applyProtection="1">
      <alignment horizontal="left" vertical="center"/>
    </xf>
    <xf numFmtId="0" fontId="0" fillId="0" borderId="37" xfId="0" applyFont="1" applyFill="1" applyBorder="1" applyAlignment="1">
      <alignment horizontal="left" vertical="center" wrapText="1"/>
    </xf>
    <xf numFmtId="0" fontId="2" fillId="0" borderId="23" xfId="1" applyFont="1" applyFill="1" applyBorder="1" applyAlignment="1" applyProtection="1">
      <alignment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vertical="center"/>
    </xf>
    <xf numFmtId="0" fontId="0" fillId="5" borderId="56" xfId="0" applyFont="1" applyFill="1" applyBorder="1" applyAlignment="1">
      <alignment vertical="center" wrapText="1"/>
    </xf>
    <xf numFmtId="0" fontId="0" fillId="5" borderId="56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0" fillId="8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left" vertical="center" textRotation="90"/>
    </xf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left" vertical="center" textRotation="90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1" fillId="3" borderId="48" xfId="0" applyFont="1" applyFill="1" applyBorder="1" applyAlignment="1">
      <alignment horizontal="center" vertical="center" textRotation="90"/>
    </xf>
    <xf numFmtId="0" fontId="1" fillId="3" borderId="49" xfId="0" applyFont="1" applyFill="1" applyBorder="1" applyAlignment="1">
      <alignment horizontal="center" vertical="center" textRotation="90"/>
    </xf>
    <xf numFmtId="0" fontId="1" fillId="3" borderId="49" xfId="0" applyFont="1" applyFill="1" applyBorder="1" applyAlignment="1">
      <alignment horizontal="left" vertical="center" textRotation="90"/>
    </xf>
    <xf numFmtId="0" fontId="19" fillId="0" borderId="4" xfId="1" applyFont="1" applyFill="1" applyBorder="1" applyAlignment="1" applyProtection="1">
      <alignment horizontal="left" vertical="center" wrapText="1"/>
    </xf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BE52NBK01M" TargetMode="External"/><Relationship Id="rId13" Type="http://schemas.openxmlformats.org/officeDocument/2006/relationships/hyperlink" Target="http://tantargy.uni-corvinus.hu/2MA41NBK04M" TargetMode="External"/><Relationship Id="rId18" Type="http://schemas.openxmlformats.org/officeDocument/2006/relationships/hyperlink" Target="http://tantargy.uni-corvinus.hu/2BE52NCK02M" TargetMode="External"/><Relationship Id="rId26" Type="http://schemas.openxmlformats.org/officeDocument/2006/relationships/hyperlink" Target="http://tantargy.uni-corvinus.hu/2VE92NAV04M" TargetMode="External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BK02M" TargetMode="External"/><Relationship Id="rId7" Type="http://schemas.openxmlformats.org/officeDocument/2006/relationships/hyperlink" Target="http://tantargy.uni-corvinus.hu/2SP72NBK03M" TargetMode="External"/><Relationship Id="rId12" Type="http://schemas.openxmlformats.org/officeDocument/2006/relationships/hyperlink" Target="http://tantargy.uni-corvinus.hu/2SP72NBK05M" TargetMode="External"/><Relationship Id="rId17" Type="http://schemas.openxmlformats.org/officeDocument/2006/relationships/hyperlink" Target="http://tantargy.uni-corvinus.hu/2SP72NAV01M" TargetMode="External"/><Relationship Id="rId25" Type="http://schemas.openxmlformats.org/officeDocument/2006/relationships/hyperlink" Target="http://tantargy.uni-corvinus.hu/2KV71NBK02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VL60NCV01M" TargetMode="External"/><Relationship Id="rId20" Type="http://schemas.openxmlformats.org/officeDocument/2006/relationships/hyperlink" Target="http://tantargy.uni-corvinus.hu/2SP72NCK02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SP72NAK03M" TargetMode="External"/><Relationship Id="rId11" Type="http://schemas.openxmlformats.org/officeDocument/2006/relationships/hyperlink" Target="http://tantargy.uni-corvinus.hu/2SZ74NBK06M" TargetMode="External"/><Relationship Id="rId24" Type="http://schemas.openxmlformats.org/officeDocument/2006/relationships/hyperlink" Target="http://tantargy.uni-corvinus.hu/2BE52NAK32M" TargetMode="External"/><Relationship Id="rId5" Type="http://schemas.openxmlformats.org/officeDocument/2006/relationships/hyperlink" Target="http://tantargy.uni-corvinus.hu/2JO11NAV01M" TargetMode="External"/><Relationship Id="rId15" Type="http://schemas.openxmlformats.org/officeDocument/2006/relationships/hyperlink" Target="http://tantargy.uni-corvinus.hu/2PU51NAK03M" TargetMode="External"/><Relationship Id="rId23" Type="http://schemas.openxmlformats.org/officeDocument/2006/relationships/hyperlink" Target="http://portal.uni-corvinus.hu/index.php?id=22720&amp;tanKod=2KV71NCV01M" TargetMode="External"/><Relationship Id="rId28" Type="http://schemas.openxmlformats.org/officeDocument/2006/relationships/hyperlink" Target="http://tantargy.uni-corvinus.hu/2SP72NAV02M" TargetMode="External"/><Relationship Id="rId10" Type="http://schemas.openxmlformats.org/officeDocument/2006/relationships/hyperlink" Target="http://tantargy.uni-corvinus.hu/2MF44NBK03M" TargetMode="External"/><Relationship Id="rId19" Type="http://schemas.openxmlformats.org/officeDocument/2006/relationships/hyperlink" Target="http://tantargy.uni-corvinus.hu/2SP72NCK01M" TargetMode="External"/><Relationship Id="rId4" Type="http://schemas.openxmlformats.org/officeDocument/2006/relationships/hyperlink" Target="http://tantargy.uni-corvinus.hu/4MI25NAK01M" TargetMode="External"/><Relationship Id="rId9" Type="http://schemas.openxmlformats.org/officeDocument/2006/relationships/hyperlink" Target="http://tantargy.uni-corvinus.hu/2BE52NBK02M" TargetMode="External"/><Relationship Id="rId14" Type="http://schemas.openxmlformats.org/officeDocument/2006/relationships/hyperlink" Target="http://tantargy.uni-corvinus.hu/2KV71NBK01M" TargetMode="External"/><Relationship Id="rId22" Type="http://schemas.openxmlformats.org/officeDocument/2006/relationships/hyperlink" Target="http://tantargy.uni-corvinus.hu/2PU51NAK02M" TargetMode="External"/><Relationship Id="rId27" Type="http://schemas.openxmlformats.org/officeDocument/2006/relationships/hyperlink" Target="http://tantargy.uni-corvinus.hu/2SP72NAV0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zoomScaleNormal="100" zoomScaleSheetLayoutView="100" workbookViewId="0">
      <selection sqref="A1:S1"/>
    </sheetView>
  </sheetViews>
  <sheetFormatPr defaultColWidth="8.7109375" defaultRowHeight="12.75" x14ac:dyDescent="0.2"/>
  <cols>
    <col min="1" max="1" width="15.28515625" style="2" customWidth="1"/>
    <col min="2" max="2" width="47.7109375" style="112" customWidth="1"/>
    <col min="3" max="3" width="4" style="113" customWidth="1"/>
    <col min="4" max="4" width="4.7109375" style="113" customWidth="1"/>
    <col min="5" max="16" width="4" style="113" customWidth="1"/>
    <col min="17" max="17" width="4.7109375" style="113" customWidth="1"/>
    <col min="18" max="18" width="25.7109375" style="112" customWidth="1"/>
    <col min="19" max="19" width="42" style="2" customWidth="1"/>
    <col min="20" max="20" width="15.28515625" style="184" customWidth="1"/>
    <col min="21" max="21" width="17.28515625" style="184" customWidth="1"/>
    <col min="22" max="22" width="14.28515625" style="184" bestFit="1" customWidth="1"/>
    <col min="23" max="23" width="31.42578125" style="184" bestFit="1" customWidth="1"/>
    <col min="24" max="244" width="11.42578125" style="2" customWidth="1"/>
    <col min="245" max="16384" width="8.7109375" style="2"/>
  </cols>
  <sheetData>
    <row r="1" spans="1:23" ht="24" customHeight="1" thickBot="1" x14ac:dyDescent="0.25">
      <c r="A1" s="215" t="s">
        <v>129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7"/>
      <c r="T1" s="152"/>
      <c r="U1" s="152"/>
      <c r="V1" s="152"/>
      <c r="W1" s="152"/>
    </row>
    <row r="2" spans="1:23" ht="15.75" customHeight="1" thickBot="1" x14ac:dyDescent="0.25">
      <c r="A2" s="209" t="s">
        <v>1</v>
      </c>
      <c r="B2" s="210" t="s">
        <v>0</v>
      </c>
      <c r="C2" s="226" t="s">
        <v>2</v>
      </c>
      <c r="D2" s="236" t="s">
        <v>70</v>
      </c>
      <c r="E2" s="229" t="s">
        <v>73</v>
      </c>
      <c r="F2" s="230"/>
      <c r="G2" s="230"/>
      <c r="H2" s="230"/>
      <c r="I2" s="230"/>
      <c r="J2" s="231"/>
      <c r="K2" s="229" t="s">
        <v>74</v>
      </c>
      <c r="L2" s="230"/>
      <c r="M2" s="230"/>
      <c r="N2" s="230"/>
      <c r="O2" s="230"/>
      <c r="P2" s="231"/>
      <c r="Q2" s="239" t="s">
        <v>71</v>
      </c>
      <c r="R2" s="220" t="s">
        <v>4</v>
      </c>
      <c r="S2" s="210" t="s">
        <v>5</v>
      </c>
      <c r="T2" s="209" t="s">
        <v>105</v>
      </c>
      <c r="U2" s="210"/>
      <c r="V2" s="209" t="s">
        <v>106</v>
      </c>
      <c r="W2" s="210"/>
    </row>
    <row r="3" spans="1:23" ht="21" customHeight="1" x14ac:dyDescent="0.2">
      <c r="A3" s="211"/>
      <c r="B3" s="212"/>
      <c r="C3" s="227"/>
      <c r="D3" s="237"/>
      <c r="E3" s="218">
        <v>1</v>
      </c>
      <c r="F3" s="219"/>
      <c r="G3" s="234" t="s">
        <v>3</v>
      </c>
      <c r="H3" s="219">
        <v>2</v>
      </c>
      <c r="I3" s="219"/>
      <c r="J3" s="232" t="s">
        <v>3</v>
      </c>
      <c r="K3" s="225">
        <v>3</v>
      </c>
      <c r="L3" s="219"/>
      <c r="M3" s="234" t="s">
        <v>3</v>
      </c>
      <c r="N3" s="219">
        <v>4</v>
      </c>
      <c r="O3" s="219"/>
      <c r="P3" s="232" t="s">
        <v>3</v>
      </c>
      <c r="Q3" s="240"/>
      <c r="R3" s="221"/>
      <c r="S3" s="212"/>
      <c r="T3" s="211"/>
      <c r="U3" s="212"/>
      <c r="V3" s="211"/>
      <c r="W3" s="212"/>
    </row>
    <row r="4" spans="1:23" ht="13.5" thickBot="1" x14ac:dyDescent="0.25">
      <c r="A4" s="223"/>
      <c r="B4" s="224"/>
      <c r="C4" s="228"/>
      <c r="D4" s="238"/>
      <c r="E4" s="3" t="s">
        <v>7</v>
      </c>
      <c r="F4" s="4" t="s">
        <v>8</v>
      </c>
      <c r="G4" s="235"/>
      <c r="H4" s="4" t="s">
        <v>7</v>
      </c>
      <c r="I4" s="4" t="s">
        <v>8</v>
      </c>
      <c r="J4" s="233"/>
      <c r="K4" s="5" t="s">
        <v>7</v>
      </c>
      <c r="L4" s="4" t="s">
        <v>8</v>
      </c>
      <c r="M4" s="235"/>
      <c r="N4" s="4" t="s">
        <v>7</v>
      </c>
      <c r="O4" s="4" t="s">
        <v>8</v>
      </c>
      <c r="P4" s="233"/>
      <c r="Q4" s="241"/>
      <c r="R4" s="222"/>
      <c r="S4" s="224"/>
      <c r="T4" s="213"/>
      <c r="U4" s="214"/>
      <c r="V4" s="213"/>
      <c r="W4" s="214"/>
    </row>
    <row r="5" spans="1:23" ht="23.25" customHeight="1" thickBot="1" x14ac:dyDescent="0.25">
      <c r="A5" s="6"/>
      <c r="B5" s="7" t="s">
        <v>52</v>
      </c>
      <c r="C5" s="8"/>
      <c r="D5" s="9"/>
      <c r="E5" s="6"/>
      <c r="F5" s="10"/>
      <c r="G5" s="9">
        <f>G7+G8+G9+G10+G11+G12</f>
        <v>30</v>
      </c>
      <c r="H5" s="6"/>
      <c r="I5" s="10"/>
      <c r="J5" s="9">
        <f>SUM(J14,J6)</f>
        <v>32</v>
      </c>
      <c r="K5" s="6"/>
      <c r="L5" s="10"/>
      <c r="M5" s="9">
        <f>SUM(M14,M6)</f>
        <v>0</v>
      </c>
      <c r="N5" s="6"/>
      <c r="O5" s="10"/>
      <c r="P5" s="9">
        <f>SUM(P14,P6)</f>
        <v>19</v>
      </c>
      <c r="Q5" s="11">
        <f>Q6+Q14</f>
        <v>81</v>
      </c>
      <c r="R5" s="8"/>
      <c r="S5" s="12"/>
      <c r="T5" s="153" t="s">
        <v>107</v>
      </c>
      <c r="U5" s="154" t="s">
        <v>108</v>
      </c>
      <c r="V5" s="153" t="s">
        <v>107</v>
      </c>
      <c r="W5" s="154" t="s">
        <v>108</v>
      </c>
    </row>
    <row r="6" spans="1:23" ht="16.5" customHeight="1" thickBot="1" x14ac:dyDescent="0.25">
      <c r="A6" s="13"/>
      <c r="B6" s="14" t="s">
        <v>23</v>
      </c>
      <c r="C6" s="15"/>
      <c r="D6" s="16"/>
      <c r="E6" s="17"/>
      <c r="F6" s="18"/>
      <c r="G6" s="17">
        <f>G7+G8+G9+G10+G11+G12</f>
        <v>30</v>
      </c>
      <c r="H6" s="17"/>
      <c r="I6" s="18"/>
      <c r="J6" s="19">
        <v>3</v>
      </c>
      <c r="K6" s="17"/>
      <c r="L6" s="18"/>
      <c r="M6" s="19"/>
      <c r="N6" s="17"/>
      <c r="O6" s="18"/>
      <c r="P6" s="20"/>
      <c r="Q6" s="21">
        <f>G6+J6</f>
        <v>33</v>
      </c>
      <c r="R6" s="22"/>
      <c r="S6" s="23"/>
      <c r="T6" s="155"/>
      <c r="U6" s="156"/>
      <c r="V6" s="155"/>
      <c r="W6" s="156"/>
    </row>
    <row r="7" spans="1:23" ht="16.5" customHeight="1" x14ac:dyDescent="0.2">
      <c r="A7" s="24" t="s">
        <v>57</v>
      </c>
      <c r="B7" s="25" t="s">
        <v>62</v>
      </c>
      <c r="C7" s="26" t="s">
        <v>6</v>
      </c>
      <c r="D7" s="27" t="s">
        <v>9</v>
      </c>
      <c r="E7" s="26">
        <v>2</v>
      </c>
      <c r="F7" s="28">
        <v>2</v>
      </c>
      <c r="G7" s="29">
        <v>5</v>
      </c>
      <c r="H7" s="26"/>
      <c r="I7" s="28"/>
      <c r="J7" s="29"/>
      <c r="K7" s="30"/>
      <c r="L7" s="31"/>
      <c r="M7" s="29"/>
      <c r="N7" s="26"/>
      <c r="O7" s="31"/>
      <c r="P7" s="29"/>
      <c r="Q7" s="32">
        <v>5</v>
      </c>
      <c r="R7" s="33" t="s">
        <v>114</v>
      </c>
      <c r="S7" s="34" t="s">
        <v>26</v>
      </c>
      <c r="T7" s="158"/>
      <c r="U7" s="157"/>
      <c r="V7" s="158"/>
      <c r="W7" s="157"/>
    </row>
    <row r="8" spans="1:23" s="40" customFormat="1" ht="16.5" customHeight="1" x14ac:dyDescent="0.2">
      <c r="A8" s="38" t="s">
        <v>86</v>
      </c>
      <c r="B8" s="39" t="s">
        <v>84</v>
      </c>
      <c r="C8" s="26" t="s">
        <v>6</v>
      </c>
      <c r="D8" s="27" t="s">
        <v>9</v>
      </c>
      <c r="E8" s="26">
        <v>2</v>
      </c>
      <c r="F8" s="28">
        <v>2</v>
      </c>
      <c r="G8" s="29">
        <v>5</v>
      </c>
      <c r="H8" s="26"/>
      <c r="I8" s="28"/>
      <c r="J8" s="29"/>
      <c r="K8" s="26"/>
      <c r="L8" s="28"/>
      <c r="M8" s="29"/>
      <c r="N8" s="26"/>
      <c r="O8" s="28"/>
      <c r="P8" s="35"/>
      <c r="Q8" s="32">
        <v>5</v>
      </c>
      <c r="R8" s="36" t="s">
        <v>12</v>
      </c>
      <c r="S8" s="37" t="s">
        <v>27</v>
      </c>
      <c r="T8" s="159" t="s">
        <v>109</v>
      </c>
      <c r="U8" s="160" t="s">
        <v>110</v>
      </c>
      <c r="V8" s="158"/>
      <c r="W8" s="157"/>
    </row>
    <row r="9" spans="1:23" ht="16.5" customHeight="1" x14ac:dyDescent="0.2">
      <c r="A9" s="24" t="s">
        <v>35</v>
      </c>
      <c r="B9" s="25" t="s">
        <v>11</v>
      </c>
      <c r="C9" s="26" t="s">
        <v>6</v>
      </c>
      <c r="D9" s="27" t="s">
        <v>9</v>
      </c>
      <c r="E9" s="26">
        <v>2</v>
      </c>
      <c r="F9" s="28">
        <v>2</v>
      </c>
      <c r="G9" s="29">
        <v>5</v>
      </c>
      <c r="H9" s="26"/>
      <c r="I9" s="28"/>
      <c r="J9" s="29"/>
      <c r="K9" s="26"/>
      <c r="L9" s="28"/>
      <c r="M9" s="29"/>
      <c r="N9" s="26"/>
      <c r="O9" s="28"/>
      <c r="P9" s="35"/>
      <c r="Q9" s="32">
        <v>5</v>
      </c>
      <c r="R9" s="36" t="s">
        <v>24</v>
      </c>
      <c r="S9" s="37" t="s">
        <v>26</v>
      </c>
      <c r="V9" s="158"/>
      <c r="W9" s="157"/>
    </row>
    <row r="10" spans="1:23" ht="16.5" customHeight="1" x14ac:dyDescent="0.2">
      <c r="A10" s="38" t="s">
        <v>118</v>
      </c>
      <c r="B10" s="191" t="s">
        <v>115</v>
      </c>
      <c r="C10" s="143" t="s">
        <v>6</v>
      </c>
      <c r="D10" s="27" t="s">
        <v>10</v>
      </c>
      <c r="E10" s="143">
        <v>2</v>
      </c>
      <c r="F10" s="141">
        <v>2</v>
      </c>
      <c r="G10" s="144">
        <v>5</v>
      </c>
      <c r="H10" s="187"/>
      <c r="I10" s="188"/>
      <c r="J10" s="189"/>
      <c r="K10" s="187"/>
      <c r="L10" s="188"/>
      <c r="M10" s="189"/>
      <c r="N10" s="187"/>
      <c r="O10" s="188"/>
      <c r="P10" s="190"/>
      <c r="Q10" s="148">
        <v>5</v>
      </c>
      <c r="R10" s="36" t="s">
        <v>116</v>
      </c>
      <c r="S10" s="37" t="s">
        <v>27</v>
      </c>
      <c r="T10" s="158"/>
      <c r="U10" s="157"/>
      <c r="V10" s="158"/>
      <c r="W10" s="157"/>
    </row>
    <row r="11" spans="1:23" ht="16.5" customHeight="1" x14ac:dyDescent="0.2">
      <c r="A11" s="24" t="s">
        <v>36</v>
      </c>
      <c r="B11" s="25" t="s">
        <v>13</v>
      </c>
      <c r="C11" s="26" t="s">
        <v>6</v>
      </c>
      <c r="D11" s="27" t="s">
        <v>9</v>
      </c>
      <c r="E11" s="26">
        <v>2</v>
      </c>
      <c r="F11" s="28">
        <v>2</v>
      </c>
      <c r="G11" s="29">
        <v>5</v>
      </c>
      <c r="H11" s="26"/>
      <c r="I11" s="28"/>
      <c r="J11" s="29"/>
      <c r="K11" s="26"/>
      <c r="L11" s="28"/>
      <c r="M11" s="29"/>
      <c r="N11" s="26"/>
      <c r="O11" s="28"/>
      <c r="P11" s="35"/>
      <c r="Q11" s="32">
        <v>5</v>
      </c>
      <c r="R11" s="36" t="s">
        <v>14</v>
      </c>
      <c r="S11" s="37" t="s">
        <v>28</v>
      </c>
      <c r="T11" s="158"/>
      <c r="U11" s="157"/>
      <c r="V11" s="158"/>
      <c r="W11" s="157"/>
    </row>
    <row r="12" spans="1:23" ht="16.5" customHeight="1" x14ac:dyDescent="0.2">
      <c r="A12" s="24" t="s">
        <v>50</v>
      </c>
      <c r="B12" s="25" t="s">
        <v>51</v>
      </c>
      <c r="C12" s="26" t="s">
        <v>6</v>
      </c>
      <c r="D12" s="27" t="s">
        <v>9</v>
      </c>
      <c r="E12" s="26">
        <v>2</v>
      </c>
      <c r="F12" s="28">
        <v>2</v>
      </c>
      <c r="G12" s="29">
        <v>5</v>
      </c>
      <c r="H12" s="26">
        <v>2</v>
      </c>
      <c r="I12" s="28">
        <v>2</v>
      </c>
      <c r="J12" s="29">
        <v>5</v>
      </c>
      <c r="K12" s="26"/>
      <c r="L12" s="28"/>
      <c r="M12" s="29"/>
      <c r="N12" s="26"/>
      <c r="O12" s="28"/>
      <c r="P12" s="35"/>
      <c r="Q12" s="32">
        <v>5</v>
      </c>
      <c r="R12" s="36" t="s">
        <v>90</v>
      </c>
      <c r="S12" s="37" t="s">
        <v>29</v>
      </c>
      <c r="T12" s="158"/>
      <c r="U12" s="157"/>
      <c r="V12" s="158"/>
      <c r="W12" s="157"/>
    </row>
    <row r="13" spans="1:23" ht="16.5" customHeight="1" thickBot="1" x14ac:dyDescent="0.25">
      <c r="A13" s="41" t="s">
        <v>58</v>
      </c>
      <c r="B13" s="42" t="s">
        <v>15</v>
      </c>
      <c r="C13" s="43" t="s">
        <v>6</v>
      </c>
      <c r="D13" s="44" t="s">
        <v>10</v>
      </c>
      <c r="E13" s="3"/>
      <c r="F13" s="4"/>
      <c r="G13" s="45"/>
      <c r="H13" s="3">
        <v>1</v>
      </c>
      <c r="I13" s="4">
        <v>1</v>
      </c>
      <c r="J13" s="45">
        <v>3</v>
      </c>
      <c r="K13" s="3"/>
      <c r="L13" s="4"/>
      <c r="M13" s="45"/>
      <c r="N13" s="3"/>
      <c r="O13" s="4"/>
      <c r="P13" s="46"/>
      <c r="Q13" s="47">
        <v>3</v>
      </c>
      <c r="R13" s="48" t="s">
        <v>87</v>
      </c>
      <c r="S13" s="49" t="s">
        <v>27</v>
      </c>
      <c r="T13" s="158"/>
      <c r="U13" s="157"/>
      <c r="V13" s="158"/>
      <c r="W13" s="157"/>
    </row>
    <row r="14" spans="1:23" ht="16.5" customHeight="1" thickBot="1" x14ac:dyDescent="0.25">
      <c r="A14" s="50"/>
      <c r="B14" s="51" t="s">
        <v>22</v>
      </c>
      <c r="C14" s="15"/>
      <c r="D14" s="16"/>
      <c r="E14" s="15"/>
      <c r="F14" s="52"/>
      <c r="G14" s="16"/>
      <c r="H14" s="15"/>
      <c r="I14" s="52"/>
      <c r="J14" s="16">
        <f>SUM(J15:J24)</f>
        <v>29</v>
      </c>
      <c r="K14" s="15"/>
      <c r="L14" s="52"/>
      <c r="M14" s="16"/>
      <c r="N14" s="15"/>
      <c r="O14" s="52"/>
      <c r="P14" s="53">
        <f>SUM(P15:P24)</f>
        <v>19</v>
      </c>
      <c r="Q14" s="54">
        <f>SUM(Q15:Q24)</f>
        <v>48</v>
      </c>
      <c r="R14" s="22"/>
      <c r="S14" s="23"/>
      <c r="T14" s="158"/>
      <c r="U14" s="157"/>
      <c r="V14" s="158"/>
      <c r="W14" s="157"/>
    </row>
    <row r="15" spans="1:23" ht="16.5" customHeight="1" x14ac:dyDescent="0.2">
      <c r="A15" s="55" t="s">
        <v>37</v>
      </c>
      <c r="B15" s="56" t="s">
        <v>79</v>
      </c>
      <c r="C15" s="26" t="s">
        <v>6</v>
      </c>
      <c r="D15" s="27" t="s">
        <v>9</v>
      </c>
      <c r="E15" s="26"/>
      <c r="F15" s="28"/>
      <c r="G15" s="29"/>
      <c r="H15" s="26">
        <v>2</v>
      </c>
      <c r="I15" s="28">
        <v>2</v>
      </c>
      <c r="J15" s="29">
        <v>5</v>
      </c>
      <c r="K15" s="30"/>
      <c r="L15" s="31"/>
      <c r="M15" s="57"/>
      <c r="N15" s="30"/>
      <c r="O15" s="31"/>
      <c r="P15" s="58"/>
      <c r="Q15" s="59">
        <v>5</v>
      </c>
      <c r="R15" s="134" t="s">
        <v>96</v>
      </c>
      <c r="S15" s="34" t="s">
        <v>26</v>
      </c>
      <c r="T15" s="158"/>
      <c r="U15" s="157"/>
      <c r="V15" s="161" t="s">
        <v>111</v>
      </c>
      <c r="W15" s="162" t="s">
        <v>112</v>
      </c>
    </row>
    <row r="16" spans="1:23" ht="16.5" customHeight="1" x14ac:dyDescent="0.2">
      <c r="A16" s="24" t="s">
        <v>38</v>
      </c>
      <c r="B16" s="60" t="s">
        <v>16</v>
      </c>
      <c r="C16" s="26" t="s">
        <v>6</v>
      </c>
      <c r="D16" s="27" t="s">
        <v>9</v>
      </c>
      <c r="E16" s="26"/>
      <c r="F16" s="28"/>
      <c r="G16" s="29"/>
      <c r="H16" s="26">
        <v>2</v>
      </c>
      <c r="I16" s="28">
        <v>2</v>
      </c>
      <c r="J16" s="29">
        <v>5</v>
      </c>
      <c r="K16" s="26"/>
      <c r="L16" s="28"/>
      <c r="M16" s="29"/>
      <c r="N16" s="26"/>
      <c r="O16" s="28"/>
      <c r="P16" s="35"/>
      <c r="Q16" s="32">
        <v>5</v>
      </c>
      <c r="R16" s="36" t="s">
        <v>24</v>
      </c>
      <c r="S16" s="37" t="s">
        <v>26</v>
      </c>
      <c r="T16" s="158"/>
      <c r="U16" s="157"/>
      <c r="V16" s="158"/>
      <c r="W16" s="157"/>
    </row>
    <row r="17" spans="1:23" s="1" customFormat="1" ht="16.5" customHeight="1" x14ac:dyDescent="0.2">
      <c r="A17" s="24" t="s">
        <v>39</v>
      </c>
      <c r="B17" s="60" t="s">
        <v>17</v>
      </c>
      <c r="C17" s="26" t="s">
        <v>6</v>
      </c>
      <c r="D17" s="27" t="s">
        <v>9</v>
      </c>
      <c r="E17" s="26"/>
      <c r="F17" s="28"/>
      <c r="G17" s="29"/>
      <c r="H17" s="26">
        <v>2</v>
      </c>
      <c r="I17" s="28">
        <v>2</v>
      </c>
      <c r="J17" s="29">
        <v>5</v>
      </c>
      <c r="K17" s="26"/>
      <c r="L17" s="28"/>
      <c r="M17" s="29"/>
      <c r="N17" s="26"/>
      <c r="O17" s="28"/>
      <c r="P17" s="35"/>
      <c r="Q17" s="32">
        <v>5</v>
      </c>
      <c r="R17" s="36" t="s">
        <v>12</v>
      </c>
      <c r="S17" s="37" t="s">
        <v>27</v>
      </c>
      <c r="T17" s="163"/>
      <c r="U17" s="164"/>
      <c r="V17" s="163"/>
      <c r="W17" s="164"/>
    </row>
    <row r="18" spans="1:23" ht="16.5" customHeight="1" x14ac:dyDescent="0.2">
      <c r="A18" s="24" t="s">
        <v>40</v>
      </c>
      <c r="B18" s="60" t="s">
        <v>18</v>
      </c>
      <c r="C18" s="26" t="s">
        <v>6</v>
      </c>
      <c r="D18" s="27" t="s">
        <v>9</v>
      </c>
      <c r="E18" s="26"/>
      <c r="F18" s="28"/>
      <c r="G18" s="29"/>
      <c r="H18" s="26">
        <v>2</v>
      </c>
      <c r="I18" s="28">
        <v>2</v>
      </c>
      <c r="J18" s="29">
        <v>5</v>
      </c>
      <c r="K18" s="26"/>
      <c r="L18" s="28"/>
      <c r="M18" s="29"/>
      <c r="N18" s="26"/>
      <c r="O18" s="28"/>
      <c r="P18" s="35"/>
      <c r="Q18" s="32">
        <v>5</v>
      </c>
      <c r="R18" s="36" t="s">
        <v>25</v>
      </c>
      <c r="S18" s="37" t="s">
        <v>27</v>
      </c>
      <c r="T18" s="158"/>
      <c r="U18" s="157"/>
      <c r="V18" s="158"/>
      <c r="W18" s="157"/>
    </row>
    <row r="19" spans="1:23" ht="16.5" customHeight="1" x14ac:dyDescent="0.2">
      <c r="A19" s="24" t="s">
        <v>41</v>
      </c>
      <c r="B19" s="60" t="s">
        <v>19</v>
      </c>
      <c r="C19" s="26" t="s">
        <v>6</v>
      </c>
      <c r="D19" s="27" t="s">
        <v>10</v>
      </c>
      <c r="E19" s="26"/>
      <c r="F19" s="28"/>
      <c r="G19" s="29"/>
      <c r="H19" s="26">
        <v>0</v>
      </c>
      <c r="I19" s="28">
        <v>4</v>
      </c>
      <c r="J19" s="29">
        <v>4</v>
      </c>
      <c r="K19" s="26"/>
      <c r="L19" s="28"/>
      <c r="M19" s="29"/>
      <c r="N19" s="26"/>
      <c r="O19" s="28"/>
      <c r="P19" s="35"/>
      <c r="Q19" s="32">
        <v>4</v>
      </c>
      <c r="R19" s="114" t="s">
        <v>101</v>
      </c>
      <c r="S19" s="37" t="s">
        <v>30</v>
      </c>
      <c r="T19" s="158"/>
      <c r="U19" s="157"/>
      <c r="V19" s="158"/>
      <c r="W19" s="157"/>
    </row>
    <row r="20" spans="1:23" ht="16.5" customHeight="1" x14ac:dyDescent="0.2">
      <c r="A20" s="24" t="s">
        <v>48</v>
      </c>
      <c r="B20" s="60" t="s">
        <v>49</v>
      </c>
      <c r="C20" s="26" t="s">
        <v>6</v>
      </c>
      <c r="D20" s="27" t="s">
        <v>9</v>
      </c>
      <c r="E20" s="26"/>
      <c r="F20" s="28"/>
      <c r="G20" s="29"/>
      <c r="H20" s="26">
        <v>2</v>
      </c>
      <c r="I20" s="28">
        <v>2</v>
      </c>
      <c r="J20" s="29">
        <v>5</v>
      </c>
      <c r="K20" s="26"/>
      <c r="L20" s="28"/>
      <c r="M20" s="29"/>
      <c r="N20" s="26"/>
      <c r="O20" s="28"/>
      <c r="P20" s="35"/>
      <c r="Q20" s="32">
        <v>5</v>
      </c>
      <c r="R20" s="36" t="s">
        <v>97</v>
      </c>
      <c r="S20" s="37" t="s">
        <v>33</v>
      </c>
      <c r="T20" s="165"/>
      <c r="U20" s="166"/>
      <c r="V20" s="165"/>
      <c r="W20" s="166"/>
    </row>
    <row r="21" spans="1:23" ht="16.5" customHeight="1" x14ac:dyDescent="0.2">
      <c r="A21" s="24" t="s">
        <v>89</v>
      </c>
      <c r="B21" s="192" t="s">
        <v>88</v>
      </c>
      <c r="C21" s="26" t="s">
        <v>6</v>
      </c>
      <c r="D21" s="27" t="s">
        <v>9</v>
      </c>
      <c r="E21" s="26"/>
      <c r="F21" s="28"/>
      <c r="G21" s="61"/>
      <c r="H21" s="26"/>
      <c r="I21" s="28"/>
      <c r="J21" s="61"/>
      <c r="K21" s="26"/>
      <c r="L21" s="28"/>
      <c r="M21" s="61"/>
      <c r="N21" s="26">
        <v>2</v>
      </c>
      <c r="O21" s="28">
        <v>2</v>
      </c>
      <c r="P21" s="62">
        <v>5</v>
      </c>
      <c r="Q21" s="63">
        <v>5</v>
      </c>
      <c r="R21" s="36" t="s">
        <v>96</v>
      </c>
      <c r="S21" s="37" t="s">
        <v>26</v>
      </c>
      <c r="T21" s="158"/>
      <c r="U21" s="157"/>
      <c r="V21" s="158"/>
      <c r="W21" s="157"/>
    </row>
    <row r="22" spans="1:23" ht="16.5" customHeight="1" x14ac:dyDescent="0.2">
      <c r="A22" s="24" t="s">
        <v>43</v>
      </c>
      <c r="B22" s="60" t="s">
        <v>20</v>
      </c>
      <c r="C22" s="26" t="s">
        <v>6</v>
      </c>
      <c r="D22" s="27" t="s">
        <v>9</v>
      </c>
      <c r="E22" s="26"/>
      <c r="F22" s="28"/>
      <c r="G22" s="29"/>
      <c r="H22" s="26"/>
      <c r="I22" s="28"/>
      <c r="J22" s="29"/>
      <c r="K22" s="26"/>
      <c r="L22" s="28"/>
      <c r="M22" s="29"/>
      <c r="N22" s="26">
        <v>2</v>
      </c>
      <c r="O22" s="28">
        <v>2</v>
      </c>
      <c r="P22" s="35">
        <v>5</v>
      </c>
      <c r="Q22" s="32">
        <v>5</v>
      </c>
      <c r="R22" s="36" t="s">
        <v>104</v>
      </c>
      <c r="S22" s="37" t="s">
        <v>26</v>
      </c>
      <c r="T22" s="158"/>
      <c r="U22" s="157"/>
      <c r="V22" s="158"/>
      <c r="W22" s="157"/>
    </row>
    <row r="23" spans="1:23" ht="16.5" customHeight="1" x14ac:dyDescent="0.2">
      <c r="A23" s="24" t="s">
        <v>44</v>
      </c>
      <c r="B23" s="60" t="s">
        <v>59</v>
      </c>
      <c r="C23" s="26" t="s">
        <v>6</v>
      </c>
      <c r="D23" s="27" t="s">
        <v>9</v>
      </c>
      <c r="E23" s="26"/>
      <c r="F23" s="28"/>
      <c r="G23" s="29"/>
      <c r="H23" s="26"/>
      <c r="I23" s="28"/>
      <c r="J23" s="29"/>
      <c r="K23" s="26"/>
      <c r="L23" s="28"/>
      <c r="M23" s="29"/>
      <c r="N23" s="26">
        <v>2</v>
      </c>
      <c r="O23" s="28">
        <v>2</v>
      </c>
      <c r="P23" s="35">
        <v>5</v>
      </c>
      <c r="Q23" s="32">
        <v>5</v>
      </c>
      <c r="R23" s="36" t="s">
        <v>117</v>
      </c>
      <c r="S23" s="37" t="s">
        <v>31</v>
      </c>
      <c r="T23" s="158"/>
      <c r="U23" s="157"/>
      <c r="V23" s="158"/>
      <c r="W23" s="157"/>
    </row>
    <row r="24" spans="1:23" ht="16.5" customHeight="1" thickBot="1" x14ac:dyDescent="0.25">
      <c r="A24" s="41" t="s">
        <v>68</v>
      </c>
      <c r="B24" s="64" t="s">
        <v>69</v>
      </c>
      <c r="C24" s="26" t="s">
        <v>6</v>
      </c>
      <c r="D24" s="27" t="s">
        <v>9</v>
      </c>
      <c r="E24" s="3"/>
      <c r="F24" s="4"/>
      <c r="G24" s="45"/>
      <c r="H24" s="3"/>
      <c r="I24" s="4"/>
      <c r="J24" s="45"/>
      <c r="K24" s="3"/>
      <c r="L24" s="4"/>
      <c r="M24" s="45"/>
      <c r="N24" s="26">
        <v>2</v>
      </c>
      <c r="O24" s="28">
        <v>2</v>
      </c>
      <c r="P24" s="46">
        <v>4</v>
      </c>
      <c r="Q24" s="47">
        <v>4</v>
      </c>
      <c r="R24" s="36" t="s">
        <v>119</v>
      </c>
      <c r="S24" s="37" t="s">
        <v>32</v>
      </c>
      <c r="T24" s="158"/>
      <c r="U24" s="157"/>
      <c r="V24" s="158"/>
      <c r="W24" s="157"/>
    </row>
    <row r="25" spans="1:23" s="40" customFormat="1" ht="16.5" customHeight="1" thickBot="1" x14ac:dyDescent="0.25">
      <c r="A25" s="65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8"/>
      <c r="S25" s="69"/>
      <c r="T25" s="158"/>
      <c r="U25" s="157"/>
      <c r="V25" s="158"/>
      <c r="W25" s="157"/>
    </row>
    <row r="26" spans="1:23" ht="16.5" customHeight="1" thickBot="1" x14ac:dyDescent="0.25">
      <c r="A26" s="70"/>
      <c r="B26" s="71" t="s">
        <v>76</v>
      </c>
      <c r="C26" s="72"/>
      <c r="D26" s="73"/>
      <c r="E26" s="6"/>
      <c r="F26" s="10"/>
      <c r="G26" s="9"/>
      <c r="H26" s="6"/>
      <c r="I26" s="10"/>
      <c r="J26" s="9">
        <v>0</v>
      </c>
      <c r="K26" s="6"/>
      <c r="L26" s="10"/>
      <c r="M26" s="9">
        <v>15</v>
      </c>
      <c r="N26" s="6"/>
      <c r="O26" s="10"/>
      <c r="P26" s="9"/>
      <c r="Q26" s="11">
        <v>15</v>
      </c>
      <c r="R26" s="74"/>
      <c r="S26" s="75"/>
      <c r="T26" s="158"/>
      <c r="U26" s="157"/>
      <c r="V26" s="158"/>
      <c r="W26" s="157"/>
    </row>
    <row r="27" spans="1:23" ht="16.5" customHeight="1" x14ac:dyDescent="0.2">
      <c r="A27" s="55"/>
      <c r="B27" s="76" t="s">
        <v>100</v>
      </c>
      <c r="C27" s="77"/>
      <c r="D27" s="78"/>
      <c r="E27" s="77"/>
      <c r="F27" s="79"/>
      <c r="G27" s="80"/>
      <c r="H27" s="77"/>
      <c r="I27" s="81"/>
      <c r="J27" s="80"/>
      <c r="K27" s="77"/>
      <c r="L27" s="79"/>
      <c r="M27" s="80"/>
      <c r="N27" s="77"/>
      <c r="O27" s="79"/>
      <c r="P27" s="82"/>
      <c r="Q27" s="83"/>
      <c r="R27" s="33"/>
      <c r="S27" s="34"/>
      <c r="T27" s="167"/>
      <c r="U27" s="166"/>
      <c r="V27" s="165"/>
      <c r="W27" s="166"/>
    </row>
    <row r="28" spans="1:23" ht="16.5" customHeight="1" x14ac:dyDescent="0.2">
      <c r="A28" s="24" t="s">
        <v>56</v>
      </c>
      <c r="B28" s="25" t="s">
        <v>60</v>
      </c>
      <c r="C28" s="26" t="s">
        <v>64</v>
      </c>
      <c r="D28" s="27" t="s">
        <v>10</v>
      </c>
      <c r="E28" s="26"/>
      <c r="F28" s="28"/>
      <c r="G28" s="29"/>
      <c r="H28" s="26">
        <v>2</v>
      </c>
      <c r="I28" s="28">
        <v>2</v>
      </c>
      <c r="J28" s="29">
        <v>5</v>
      </c>
      <c r="K28" s="84"/>
      <c r="L28" s="85"/>
      <c r="M28" s="86"/>
      <c r="N28" s="26"/>
      <c r="O28" s="28"/>
      <c r="P28" s="35"/>
      <c r="Q28" s="32">
        <v>5</v>
      </c>
      <c r="R28" s="36" t="s">
        <v>85</v>
      </c>
      <c r="S28" s="37" t="s">
        <v>33</v>
      </c>
      <c r="T28" s="168"/>
      <c r="U28" s="169"/>
      <c r="V28" s="170"/>
      <c r="W28" s="169"/>
    </row>
    <row r="29" spans="1:23" ht="16.5" customHeight="1" x14ac:dyDescent="0.2">
      <c r="A29" s="140" t="s">
        <v>102</v>
      </c>
      <c r="B29" s="191" t="s">
        <v>103</v>
      </c>
      <c r="C29" s="143" t="s">
        <v>64</v>
      </c>
      <c r="D29" s="142" t="s">
        <v>9</v>
      </c>
      <c r="E29" s="143"/>
      <c r="F29" s="141"/>
      <c r="G29" s="144"/>
      <c r="H29" s="145"/>
      <c r="I29" s="141"/>
      <c r="J29" s="146"/>
      <c r="K29" s="136">
        <v>2</v>
      </c>
      <c r="L29" s="135">
        <v>2</v>
      </c>
      <c r="M29" s="137">
        <v>4</v>
      </c>
      <c r="N29" s="145"/>
      <c r="O29" s="141"/>
      <c r="P29" s="147"/>
      <c r="Q29" s="148">
        <v>4</v>
      </c>
      <c r="R29" s="138" t="s">
        <v>80</v>
      </c>
      <c r="S29" s="139" t="s">
        <v>32</v>
      </c>
      <c r="T29" s="171"/>
      <c r="U29" s="172"/>
      <c r="V29" s="173"/>
      <c r="W29" s="172"/>
    </row>
    <row r="30" spans="1:23" ht="16.5" customHeight="1" x14ac:dyDescent="0.2">
      <c r="A30" s="24" t="s">
        <v>99</v>
      </c>
      <c r="B30" s="242" t="s">
        <v>92</v>
      </c>
      <c r="C30" s="143" t="s">
        <v>64</v>
      </c>
      <c r="D30" s="27" t="s">
        <v>9</v>
      </c>
      <c r="E30" s="26"/>
      <c r="F30" s="28"/>
      <c r="G30" s="29"/>
      <c r="H30" s="26"/>
      <c r="I30" s="28"/>
      <c r="J30" s="29"/>
      <c r="K30" s="26">
        <v>0</v>
      </c>
      <c r="L30" s="28">
        <v>2</v>
      </c>
      <c r="M30" s="29">
        <v>3</v>
      </c>
      <c r="N30" s="26"/>
      <c r="O30" s="28"/>
      <c r="P30" s="35"/>
      <c r="Q30" s="32">
        <v>3</v>
      </c>
      <c r="R30" s="36" t="s">
        <v>93</v>
      </c>
      <c r="S30" s="37" t="s">
        <v>94</v>
      </c>
      <c r="T30" s="174"/>
      <c r="U30" s="172"/>
      <c r="V30" s="173"/>
      <c r="W30" s="172"/>
    </row>
    <row r="31" spans="1:23" ht="16.5" customHeight="1" x14ac:dyDescent="0.2">
      <c r="A31" s="24" t="s">
        <v>47</v>
      </c>
      <c r="B31" s="25" t="s">
        <v>61</v>
      </c>
      <c r="C31" s="26" t="s">
        <v>64</v>
      </c>
      <c r="D31" s="27" t="s">
        <v>9</v>
      </c>
      <c r="E31" s="26"/>
      <c r="F31" s="28"/>
      <c r="G31" s="29"/>
      <c r="H31" s="26"/>
      <c r="I31" s="28"/>
      <c r="J31" s="29"/>
      <c r="K31" s="26">
        <v>2</v>
      </c>
      <c r="L31" s="28">
        <v>2</v>
      </c>
      <c r="M31" s="29">
        <v>5</v>
      </c>
      <c r="N31" s="26"/>
      <c r="O31" s="28"/>
      <c r="P31" s="35"/>
      <c r="Q31" s="32">
        <v>5</v>
      </c>
      <c r="R31" s="36" t="s">
        <v>45</v>
      </c>
      <c r="S31" s="37" t="s">
        <v>42</v>
      </c>
      <c r="T31" s="175"/>
      <c r="U31" s="157"/>
      <c r="V31" s="158"/>
      <c r="W31" s="157"/>
    </row>
    <row r="32" spans="1:23" s="40" customFormat="1" ht="16.5" customHeight="1" x14ac:dyDescent="0.2">
      <c r="A32" s="24" t="s">
        <v>78</v>
      </c>
      <c r="B32" s="25" t="s">
        <v>83</v>
      </c>
      <c r="C32" s="26" t="s">
        <v>64</v>
      </c>
      <c r="D32" s="27" t="s">
        <v>9</v>
      </c>
      <c r="E32" s="26"/>
      <c r="F32" s="28"/>
      <c r="G32" s="29"/>
      <c r="H32" s="26"/>
      <c r="I32" s="28"/>
      <c r="J32" s="29"/>
      <c r="K32" s="26">
        <v>0</v>
      </c>
      <c r="L32" s="28">
        <v>4</v>
      </c>
      <c r="M32" s="29">
        <v>4</v>
      </c>
      <c r="N32" s="26"/>
      <c r="O32" s="28"/>
      <c r="P32" s="35"/>
      <c r="Q32" s="32">
        <v>4</v>
      </c>
      <c r="R32" s="36" t="s">
        <v>65</v>
      </c>
      <c r="S32" s="37" t="s">
        <v>26</v>
      </c>
      <c r="T32" s="176"/>
      <c r="U32" s="177"/>
      <c r="V32" s="178" t="s">
        <v>111</v>
      </c>
      <c r="W32" s="179" t="s">
        <v>113</v>
      </c>
    </row>
    <row r="33" spans="1:23" ht="16.5" customHeight="1" x14ac:dyDescent="0.2">
      <c r="A33" s="24" t="s">
        <v>66</v>
      </c>
      <c r="B33" s="25" t="s">
        <v>67</v>
      </c>
      <c r="C33" s="26" t="s">
        <v>64</v>
      </c>
      <c r="D33" s="27" t="s">
        <v>9</v>
      </c>
      <c r="E33" s="26"/>
      <c r="F33" s="28"/>
      <c r="G33" s="29"/>
      <c r="H33" s="26"/>
      <c r="I33" s="28"/>
      <c r="J33" s="29"/>
      <c r="K33" s="26">
        <v>2</v>
      </c>
      <c r="L33" s="28">
        <v>2</v>
      </c>
      <c r="M33" s="29">
        <v>4</v>
      </c>
      <c r="N33" s="26"/>
      <c r="O33" s="28"/>
      <c r="P33" s="35"/>
      <c r="Q33" s="32">
        <v>4</v>
      </c>
      <c r="R33" s="36" t="s">
        <v>12</v>
      </c>
      <c r="S33" s="37" t="s">
        <v>27</v>
      </c>
      <c r="T33" s="175"/>
      <c r="U33" s="157"/>
      <c r="V33" s="158"/>
      <c r="W33" s="157"/>
    </row>
    <row r="34" spans="1:23" ht="16.5" customHeight="1" thickBot="1" x14ac:dyDescent="0.25">
      <c r="A34" s="24" t="s">
        <v>98</v>
      </c>
      <c r="B34" s="191" t="s">
        <v>95</v>
      </c>
      <c r="C34" s="3" t="s">
        <v>64</v>
      </c>
      <c r="D34" s="87" t="s">
        <v>9</v>
      </c>
      <c r="E34" s="26"/>
      <c r="F34" s="28"/>
      <c r="G34" s="29"/>
      <c r="H34" s="26"/>
      <c r="I34" s="28"/>
      <c r="J34" s="29"/>
      <c r="K34" s="26">
        <v>0</v>
      </c>
      <c r="L34" s="28">
        <v>2</v>
      </c>
      <c r="M34" s="29">
        <v>3</v>
      </c>
      <c r="N34" s="26"/>
      <c r="O34" s="28"/>
      <c r="P34" s="35"/>
      <c r="Q34" s="32">
        <v>3</v>
      </c>
      <c r="R34" s="36" t="s">
        <v>96</v>
      </c>
      <c r="S34" s="37" t="s">
        <v>26</v>
      </c>
      <c r="T34" s="175"/>
      <c r="U34" s="157"/>
      <c r="V34" s="158"/>
      <c r="W34" s="157"/>
    </row>
    <row r="35" spans="1:23" s="40" customFormat="1" ht="16.5" customHeight="1" thickBot="1" x14ac:dyDescent="0.25">
      <c r="A35" s="65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  <c r="S35" s="69"/>
      <c r="T35" s="158"/>
      <c r="U35" s="157"/>
      <c r="V35" s="158"/>
      <c r="W35" s="157"/>
    </row>
    <row r="36" spans="1:23" ht="16.5" customHeight="1" thickBot="1" x14ac:dyDescent="0.25">
      <c r="A36" s="88"/>
      <c r="B36" s="89" t="s">
        <v>72</v>
      </c>
      <c r="C36" s="72"/>
      <c r="D36" s="73"/>
      <c r="E36" s="6"/>
      <c r="F36" s="10"/>
      <c r="G36" s="9"/>
      <c r="H36" s="6"/>
      <c r="I36" s="10"/>
      <c r="J36" s="9"/>
      <c r="K36" s="6"/>
      <c r="L36" s="10"/>
      <c r="M36" s="9">
        <v>5</v>
      </c>
      <c r="N36" s="6"/>
      <c r="O36" s="10"/>
      <c r="P36" s="9">
        <v>10</v>
      </c>
      <c r="Q36" s="11">
        <v>15</v>
      </c>
      <c r="R36" s="90"/>
      <c r="S36" s="91"/>
      <c r="T36" s="163"/>
      <c r="U36" s="164"/>
      <c r="V36" s="163"/>
      <c r="W36" s="164"/>
    </row>
    <row r="37" spans="1:23" ht="16.5" customHeight="1" x14ac:dyDescent="0.2">
      <c r="A37" s="55" t="s">
        <v>55</v>
      </c>
      <c r="B37" s="92" t="s">
        <v>53</v>
      </c>
      <c r="C37" s="77" t="s">
        <v>6</v>
      </c>
      <c r="D37" s="78" t="s">
        <v>10</v>
      </c>
      <c r="E37" s="77"/>
      <c r="F37" s="79"/>
      <c r="G37" s="80"/>
      <c r="H37" s="77"/>
      <c r="I37" s="79"/>
      <c r="J37" s="80"/>
      <c r="K37" s="77">
        <v>0</v>
      </c>
      <c r="L37" s="79">
        <v>2</v>
      </c>
      <c r="M37" s="80">
        <v>5</v>
      </c>
      <c r="N37" s="77"/>
      <c r="O37" s="79"/>
      <c r="P37" s="82"/>
      <c r="Q37" s="83">
        <v>5</v>
      </c>
      <c r="R37" s="115" t="s">
        <v>12</v>
      </c>
      <c r="S37" s="37" t="s">
        <v>27</v>
      </c>
      <c r="T37" s="163"/>
      <c r="U37" s="164"/>
      <c r="V37" s="163"/>
      <c r="W37" s="164"/>
    </row>
    <row r="38" spans="1:23" s="1" customFormat="1" ht="16.5" customHeight="1" thickBot="1" x14ac:dyDescent="0.25">
      <c r="A38" s="41" t="s">
        <v>63</v>
      </c>
      <c r="B38" s="42" t="s">
        <v>54</v>
      </c>
      <c r="C38" s="43" t="s">
        <v>6</v>
      </c>
      <c r="D38" s="44" t="s">
        <v>10</v>
      </c>
      <c r="E38" s="3"/>
      <c r="F38" s="4"/>
      <c r="G38" s="45"/>
      <c r="H38" s="3"/>
      <c r="I38" s="4"/>
      <c r="J38" s="45"/>
      <c r="K38" s="3"/>
      <c r="L38" s="4"/>
      <c r="M38" s="45"/>
      <c r="N38" s="3">
        <v>0</v>
      </c>
      <c r="O38" s="4">
        <v>2</v>
      </c>
      <c r="P38" s="46">
        <v>10</v>
      </c>
      <c r="Q38" s="93">
        <v>10</v>
      </c>
      <c r="R38" s="116" t="s">
        <v>12</v>
      </c>
      <c r="S38" s="37" t="s">
        <v>27</v>
      </c>
      <c r="T38" s="163"/>
      <c r="U38" s="164"/>
      <c r="V38" s="163"/>
      <c r="W38" s="164"/>
    </row>
    <row r="39" spans="1:23" s="1" customFormat="1" ht="16.5" customHeight="1" thickBot="1" x14ac:dyDescent="0.25">
      <c r="A39" s="94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7"/>
      <c r="S39" s="98"/>
      <c r="T39" s="163"/>
      <c r="U39" s="164"/>
      <c r="V39" s="163"/>
      <c r="W39" s="164"/>
    </row>
    <row r="40" spans="1:23" s="1" customFormat="1" ht="16.5" customHeight="1" thickBot="1" x14ac:dyDescent="0.25">
      <c r="A40" s="88"/>
      <c r="B40" s="99" t="s">
        <v>75</v>
      </c>
      <c r="C40" s="72" t="s">
        <v>34</v>
      </c>
      <c r="D40" s="73"/>
      <c r="E40" s="6"/>
      <c r="F40" s="10"/>
      <c r="G40" s="9"/>
      <c r="H40" s="6"/>
      <c r="I40" s="10"/>
      <c r="J40" s="9"/>
      <c r="K40" s="6"/>
      <c r="L40" s="10"/>
      <c r="M40" s="9">
        <v>9</v>
      </c>
      <c r="N40" s="6"/>
      <c r="O40" s="10"/>
      <c r="P40" s="9"/>
      <c r="Q40" s="11">
        <v>9</v>
      </c>
      <c r="R40" s="100"/>
      <c r="S40" s="91"/>
      <c r="T40" s="163"/>
      <c r="U40" s="164"/>
      <c r="V40" s="163"/>
      <c r="W40" s="164"/>
    </row>
    <row r="41" spans="1:23" ht="16.5" customHeight="1" x14ac:dyDescent="0.2">
      <c r="A41" s="193" t="s">
        <v>120</v>
      </c>
      <c r="B41" s="194" t="s">
        <v>82</v>
      </c>
      <c r="C41" s="195" t="s">
        <v>81</v>
      </c>
      <c r="D41" s="117" t="s">
        <v>91</v>
      </c>
      <c r="E41" s="196">
        <v>0</v>
      </c>
      <c r="F41" s="197">
        <v>3</v>
      </c>
      <c r="G41" s="118">
        <v>0</v>
      </c>
      <c r="H41" s="150"/>
      <c r="I41" s="119"/>
      <c r="J41" s="151"/>
      <c r="K41" s="150"/>
      <c r="L41" s="119"/>
      <c r="M41" s="118"/>
      <c r="N41" s="149"/>
      <c r="O41" s="119"/>
      <c r="P41" s="120"/>
      <c r="Q41" s="121">
        <v>0</v>
      </c>
      <c r="R41" s="133" t="s">
        <v>96</v>
      </c>
      <c r="S41" s="185" t="s">
        <v>26</v>
      </c>
      <c r="T41" s="180"/>
      <c r="U41" s="181"/>
      <c r="V41" s="180"/>
      <c r="W41" s="181"/>
    </row>
    <row r="42" spans="1:23" ht="16.5" customHeight="1" thickBot="1" x14ac:dyDescent="0.25">
      <c r="A42" s="122" t="s">
        <v>46</v>
      </c>
      <c r="B42" s="186" t="s">
        <v>21</v>
      </c>
      <c r="C42" s="123" t="s">
        <v>81</v>
      </c>
      <c r="D42" s="124" t="s">
        <v>9</v>
      </c>
      <c r="E42" s="125"/>
      <c r="F42" s="123"/>
      <c r="G42" s="126"/>
      <c r="H42" s="127"/>
      <c r="I42" s="123"/>
      <c r="J42" s="128"/>
      <c r="K42" s="125">
        <v>2</v>
      </c>
      <c r="L42" s="123">
        <v>2</v>
      </c>
      <c r="M42" s="126">
        <v>4</v>
      </c>
      <c r="N42" s="127"/>
      <c r="O42" s="123"/>
      <c r="P42" s="129"/>
      <c r="Q42" s="130">
        <v>4</v>
      </c>
      <c r="R42" s="131" t="s">
        <v>80</v>
      </c>
      <c r="S42" s="132" t="s">
        <v>32</v>
      </c>
      <c r="T42" s="155"/>
      <c r="U42" s="156"/>
      <c r="V42" s="155"/>
      <c r="W42" s="156"/>
    </row>
    <row r="43" spans="1:23" ht="12" customHeight="1" thickBot="1" x14ac:dyDescent="0.25">
      <c r="A43" s="101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4"/>
      <c r="Q43" s="105"/>
      <c r="R43" s="106"/>
      <c r="S43" s="107"/>
      <c r="T43" s="163"/>
      <c r="U43" s="164"/>
      <c r="V43" s="163"/>
      <c r="W43" s="164"/>
    </row>
    <row r="44" spans="1:23" ht="13.5" thickBot="1" x14ac:dyDescent="0.25">
      <c r="A44" s="198" t="s">
        <v>77</v>
      </c>
      <c r="B44" s="199"/>
      <c r="C44" s="200"/>
      <c r="D44" s="200"/>
      <c r="E44" s="201"/>
      <c r="F44" s="201"/>
      <c r="G44" s="201">
        <f>SUM(G5,G26,G36,G40)</f>
        <v>30</v>
      </c>
      <c r="H44" s="201"/>
      <c r="I44" s="201"/>
      <c r="J44" s="201">
        <f>SUM(J5,J26,J36,J40)</f>
        <v>32</v>
      </c>
      <c r="K44" s="108"/>
      <c r="L44" s="108"/>
      <c r="M44" s="108">
        <f>SUM(M5,M26,M36,M40)</f>
        <v>29</v>
      </c>
      <c r="N44" s="108"/>
      <c r="O44" s="108"/>
      <c r="P44" s="108">
        <f>SUM(P5,P26,P36,P40)</f>
        <v>29</v>
      </c>
      <c r="Q44" s="109">
        <f>Q40+Q36+Q26+Q14+Q6</f>
        <v>120</v>
      </c>
      <c r="R44" s="110"/>
      <c r="S44" s="111"/>
      <c r="T44" s="165"/>
      <c r="U44" s="166"/>
      <c r="V44" s="165"/>
      <c r="W44" s="166"/>
    </row>
    <row r="45" spans="1:23" ht="12.95" customHeight="1" thickBot="1" x14ac:dyDescent="0.25">
      <c r="A45" s="202" t="s">
        <v>127</v>
      </c>
      <c r="B45" s="203"/>
      <c r="C45" s="204"/>
      <c r="D45" s="204"/>
      <c r="E45" s="205"/>
      <c r="F45" s="205"/>
      <c r="G45" s="205"/>
      <c r="H45" s="205"/>
      <c r="I45" s="205"/>
      <c r="J45" s="205"/>
      <c r="T45" s="182"/>
      <c r="U45" s="183"/>
      <c r="V45" s="182"/>
      <c r="W45" s="183"/>
    </row>
    <row r="46" spans="1:23" x14ac:dyDescent="0.2">
      <c r="A46" s="202" t="s">
        <v>128</v>
      </c>
      <c r="B46" s="203"/>
      <c r="C46" s="204"/>
      <c r="D46" s="204"/>
      <c r="E46" s="205"/>
      <c r="F46" s="205"/>
      <c r="G46" s="205"/>
      <c r="H46" s="205"/>
      <c r="I46" s="205"/>
      <c r="J46" s="205"/>
      <c r="T46" s="152"/>
      <c r="U46" s="152"/>
      <c r="V46" s="152"/>
      <c r="W46" s="152"/>
    </row>
    <row r="47" spans="1:23" ht="13.5" thickBot="1" x14ac:dyDescent="0.25">
      <c r="A47" s="208" t="s">
        <v>121</v>
      </c>
      <c r="B47" s="208"/>
      <c r="C47" s="208"/>
      <c r="D47" s="208"/>
      <c r="E47" s="208"/>
      <c r="F47" s="208"/>
      <c r="G47" s="208"/>
      <c r="H47" s="208"/>
      <c r="I47" s="208"/>
      <c r="J47" s="208"/>
      <c r="T47" s="152"/>
      <c r="U47" s="152"/>
      <c r="V47" s="152"/>
      <c r="W47" s="152"/>
    </row>
    <row r="48" spans="1:23" ht="13.5" thickBot="1" x14ac:dyDescent="0.25">
      <c r="A48" s="208" t="s">
        <v>122</v>
      </c>
      <c r="B48" s="208"/>
      <c r="C48" s="208"/>
      <c r="D48" s="208"/>
      <c r="E48" s="208"/>
      <c r="F48" s="208"/>
      <c r="G48" s="208"/>
      <c r="H48" s="208"/>
      <c r="I48" s="208"/>
      <c r="J48" s="208"/>
      <c r="K48" s="67"/>
      <c r="L48" s="67"/>
      <c r="M48" s="67"/>
      <c r="N48" s="67"/>
      <c r="O48" s="67"/>
      <c r="P48" s="67"/>
      <c r="Q48" s="67"/>
      <c r="R48" s="68"/>
      <c r="S48" s="69"/>
      <c r="T48" s="152"/>
      <c r="U48" s="152"/>
      <c r="V48" s="152"/>
      <c r="W48" s="152"/>
    </row>
    <row r="49" spans="1:23" x14ac:dyDescent="0.2">
      <c r="A49" s="208" t="s">
        <v>123</v>
      </c>
      <c r="B49" s="208"/>
      <c r="C49" s="208"/>
      <c r="D49" s="208"/>
      <c r="E49" s="208"/>
      <c r="F49" s="208"/>
      <c r="G49" s="208"/>
      <c r="H49" s="208"/>
      <c r="I49" s="208"/>
      <c r="J49" s="208"/>
      <c r="T49" s="152"/>
      <c r="U49" s="152"/>
      <c r="V49" s="152"/>
      <c r="W49" s="152"/>
    </row>
    <row r="50" spans="1:23" x14ac:dyDescent="0.2">
      <c r="A50" s="208" t="s">
        <v>124</v>
      </c>
      <c r="B50" s="208"/>
      <c r="C50" s="208"/>
      <c r="D50" s="208"/>
      <c r="E50" s="208"/>
      <c r="F50" s="208"/>
      <c r="G50" s="208"/>
      <c r="H50" s="208"/>
      <c r="I50" s="208"/>
      <c r="J50" s="208"/>
      <c r="T50" s="152"/>
      <c r="U50" s="152"/>
      <c r="V50" s="152"/>
      <c r="W50" s="152"/>
    </row>
    <row r="51" spans="1:23" x14ac:dyDescent="0.2">
      <c r="A51" s="208" t="s">
        <v>125</v>
      </c>
      <c r="B51" s="208"/>
      <c r="C51" s="208"/>
      <c r="D51" s="208"/>
      <c r="E51" s="208"/>
      <c r="F51" s="208"/>
      <c r="G51" s="208"/>
      <c r="H51" s="208"/>
      <c r="I51" s="208"/>
      <c r="J51" s="208"/>
      <c r="T51" s="152"/>
      <c r="U51" s="152"/>
      <c r="V51" s="152"/>
      <c r="W51" s="152"/>
    </row>
    <row r="52" spans="1:23" ht="67.5" customHeight="1" x14ac:dyDescent="0.2">
      <c r="A52" s="206" t="s">
        <v>126</v>
      </c>
      <c r="B52" s="207"/>
      <c r="C52" s="207"/>
      <c r="D52" s="207"/>
      <c r="E52" s="207"/>
      <c r="F52" s="207"/>
      <c r="G52" s="207"/>
      <c r="H52" s="207"/>
      <c r="I52" s="207"/>
      <c r="J52" s="207"/>
      <c r="T52" s="152"/>
      <c r="U52" s="152"/>
      <c r="V52" s="152"/>
      <c r="W52" s="152"/>
    </row>
    <row r="53" spans="1:23" x14ac:dyDescent="0.2">
      <c r="T53" s="152"/>
      <c r="U53" s="152"/>
      <c r="V53" s="152"/>
      <c r="W53" s="152"/>
    </row>
    <row r="54" spans="1:23" x14ac:dyDescent="0.2">
      <c r="T54" s="152"/>
      <c r="U54" s="152"/>
      <c r="V54" s="152"/>
      <c r="W54" s="152"/>
    </row>
    <row r="55" spans="1:23" x14ac:dyDescent="0.2">
      <c r="T55" s="152"/>
      <c r="U55" s="152"/>
      <c r="V55" s="152"/>
      <c r="W55" s="152"/>
    </row>
    <row r="56" spans="1:23" x14ac:dyDescent="0.2">
      <c r="T56" s="152"/>
      <c r="U56" s="152"/>
      <c r="V56" s="152"/>
      <c r="W56" s="152"/>
    </row>
    <row r="57" spans="1:23" x14ac:dyDescent="0.2">
      <c r="T57" s="152"/>
      <c r="U57" s="152"/>
      <c r="V57" s="152"/>
      <c r="W57" s="152"/>
    </row>
    <row r="58" spans="1:23" x14ac:dyDescent="0.2">
      <c r="T58" s="152"/>
      <c r="U58" s="152"/>
      <c r="V58" s="152"/>
      <c r="W58" s="152"/>
    </row>
    <row r="59" spans="1:23" x14ac:dyDescent="0.2">
      <c r="T59" s="152"/>
      <c r="U59" s="152"/>
      <c r="V59" s="152"/>
      <c r="W59" s="152"/>
    </row>
    <row r="60" spans="1:23" x14ac:dyDescent="0.2">
      <c r="T60" s="152"/>
      <c r="U60" s="152"/>
      <c r="V60" s="152"/>
      <c r="W60" s="152"/>
    </row>
    <row r="61" spans="1:23" ht="12.6" customHeight="1" x14ac:dyDescent="0.2">
      <c r="T61" s="152"/>
      <c r="U61" s="152"/>
      <c r="V61" s="152"/>
      <c r="W61" s="152"/>
    </row>
    <row r="62" spans="1:23" x14ac:dyDescent="0.2">
      <c r="T62" s="152"/>
      <c r="U62" s="152"/>
      <c r="V62" s="152"/>
      <c r="W62" s="152"/>
    </row>
    <row r="63" spans="1:23" x14ac:dyDescent="0.2">
      <c r="T63" s="152"/>
      <c r="U63" s="152"/>
      <c r="V63" s="152"/>
      <c r="W63" s="152"/>
    </row>
    <row r="64" spans="1:23" x14ac:dyDescent="0.2">
      <c r="T64" s="152"/>
      <c r="U64" s="152"/>
      <c r="V64" s="152"/>
      <c r="W64" s="152"/>
    </row>
    <row r="65" spans="20:23" x14ac:dyDescent="0.2">
      <c r="T65" s="152"/>
      <c r="U65" s="152"/>
      <c r="V65" s="152"/>
      <c r="W65" s="152"/>
    </row>
    <row r="66" spans="20:23" x14ac:dyDescent="0.2">
      <c r="T66" s="152"/>
      <c r="U66" s="152"/>
      <c r="V66" s="152"/>
      <c r="W66" s="152"/>
    </row>
    <row r="67" spans="20:23" x14ac:dyDescent="0.2">
      <c r="T67" s="152"/>
      <c r="U67" s="152"/>
      <c r="V67" s="152"/>
      <c r="W67" s="152"/>
    </row>
    <row r="68" spans="20:23" x14ac:dyDescent="0.2">
      <c r="T68" s="152"/>
      <c r="U68" s="152"/>
      <c r="V68" s="152"/>
      <c r="W68" s="152"/>
    </row>
    <row r="69" spans="20:23" x14ac:dyDescent="0.2">
      <c r="T69" s="152"/>
      <c r="U69" s="152"/>
      <c r="V69" s="152"/>
      <c r="W69" s="152"/>
    </row>
    <row r="70" spans="20:23" x14ac:dyDescent="0.2">
      <c r="T70" s="152"/>
      <c r="U70" s="152"/>
      <c r="V70" s="152"/>
      <c r="W70" s="152"/>
    </row>
    <row r="71" spans="20:23" x14ac:dyDescent="0.2">
      <c r="T71" s="152"/>
      <c r="U71" s="152"/>
      <c r="V71" s="152"/>
      <c r="W71" s="152"/>
    </row>
    <row r="72" spans="20:23" x14ac:dyDescent="0.2">
      <c r="T72" s="152"/>
      <c r="U72" s="152"/>
      <c r="V72" s="152"/>
      <c r="W72" s="152"/>
    </row>
    <row r="73" spans="20:23" x14ac:dyDescent="0.2">
      <c r="T73" s="152"/>
      <c r="U73" s="152"/>
      <c r="V73" s="152"/>
      <c r="W73" s="152"/>
    </row>
    <row r="74" spans="20:23" x14ac:dyDescent="0.2">
      <c r="T74" s="152"/>
      <c r="U74" s="152"/>
      <c r="V74" s="152"/>
      <c r="W74" s="152"/>
    </row>
    <row r="75" spans="20:23" x14ac:dyDescent="0.2">
      <c r="T75" s="152"/>
      <c r="U75" s="152"/>
      <c r="V75" s="152"/>
      <c r="W75" s="152"/>
    </row>
    <row r="76" spans="20:23" x14ac:dyDescent="0.2">
      <c r="T76" s="152"/>
      <c r="U76" s="152"/>
      <c r="V76" s="152"/>
      <c r="W76" s="152"/>
    </row>
    <row r="77" spans="20:23" x14ac:dyDescent="0.2">
      <c r="T77" s="152"/>
      <c r="U77" s="152"/>
      <c r="V77" s="152"/>
      <c r="W77" s="152"/>
    </row>
    <row r="78" spans="20:23" x14ac:dyDescent="0.2">
      <c r="T78" s="152"/>
      <c r="U78" s="152"/>
      <c r="V78" s="152"/>
      <c r="W78" s="152"/>
    </row>
    <row r="79" spans="20:23" x14ac:dyDescent="0.2">
      <c r="T79" s="152"/>
      <c r="U79" s="152"/>
      <c r="V79" s="152"/>
      <c r="W79" s="152"/>
    </row>
    <row r="80" spans="20:23" x14ac:dyDescent="0.2">
      <c r="T80" s="152"/>
      <c r="U80" s="152"/>
      <c r="V80" s="152"/>
      <c r="W80" s="152"/>
    </row>
    <row r="81" spans="20:23" x14ac:dyDescent="0.2">
      <c r="T81" s="152"/>
      <c r="U81" s="152"/>
      <c r="V81" s="152"/>
      <c r="W81" s="152"/>
    </row>
    <row r="82" spans="20:23" x14ac:dyDescent="0.2">
      <c r="T82" s="152"/>
      <c r="U82" s="152"/>
      <c r="V82" s="152"/>
      <c r="W82" s="152"/>
    </row>
    <row r="83" spans="20:23" x14ac:dyDescent="0.2">
      <c r="T83" s="152"/>
      <c r="U83" s="152"/>
      <c r="V83" s="152"/>
      <c r="W83" s="152"/>
    </row>
    <row r="84" spans="20:23" x14ac:dyDescent="0.2">
      <c r="T84" s="152"/>
      <c r="U84" s="152"/>
      <c r="V84" s="152"/>
      <c r="W84" s="152"/>
    </row>
    <row r="85" spans="20:23" x14ac:dyDescent="0.2">
      <c r="T85" s="152"/>
      <c r="U85" s="152"/>
      <c r="V85" s="152"/>
      <c r="W85" s="152"/>
    </row>
    <row r="86" spans="20:23" x14ac:dyDescent="0.2">
      <c r="T86" s="152"/>
      <c r="U86" s="152"/>
      <c r="V86" s="152"/>
      <c r="W86" s="152"/>
    </row>
    <row r="87" spans="20:23" x14ac:dyDescent="0.2">
      <c r="T87" s="152"/>
      <c r="U87" s="152"/>
      <c r="V87" s="152"/>
      <c r="W87" s="152"/>
    </row>
    <row r="88" spans="20:23" x14ac:dyDescent="0.2">
      <c r="T88" s="152"/>
      <c r="U88" s="152"/>
      <c r="V88" s="152"/>
      <c r="W88" s="152"/>
    </row>
    <row r="89" spans="20:23" x14ac:dyDescent="0.2">
      <c r="T89" s="152"/>
      <c r="U89" s="152"/>
      <c r="V89" s="152"/>
      <c r="W89" s="152"/>
    </row>
    <row r="90" spans="20:23" x14ac:dyDescent="0.2">
      <c r="T90" s="152"/>
      <c r="U90" s="152"/>
      <c r="V90" s="152"/>
      <c r="W90" s="152"/>
    </row>
    <row r="91" spans="20:23" x14ac:dyDescent="0.2">
      <c r="T91" s="152"/>
      <c r="U91" s="152"/>
      <c r="V91" s="152"/>
      <c r="W91" s="152"/>
    </row>
    <row r="92" spans="20:23" x14ac:dyDescent="0.2">
      <c r="T92" s="152"/>
      <c r="U92" s="152"/>
      <c r="V92" s="152"/>
      <c r="W92" s="152"/>
    </row>
  </sheetData>
  <mergeCells count="26">
    <mergeCell ref="D2:D4"/>
    <mergeCell ref="S2:S4"/>
    <mergeCell ref="Q2:Q4"/>
    <mergeCell ref="T2:U4"/>
    <mergeCell ref="V2:W4"/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E2:J2"/>
    <mergeCell ref="K2:P2"/>
    <mergeCell ref="J3:J4"/>
    <mergeCell ref="M3:M4"/>
    <mergeCell ref="P3:P4"/>
    <mergeCell ref="G3:G4"/>
    <mergeCell ref="A52:J52"/>
    <mergeCell ref="A47:J47"/>
    <mergeCell ref="A48:J48"/>
    <mergeCell ref="A49:J49"/>
    <mergeCell ref="A50:J50"/>
    <mergeCell ref="A51:J51"/>
  </mergeCells>
  <phoneticPr fontId="3" type="noConversion"/>
  <hyperlinks>
    <hyperlink ref="B7" r:id="rId1"/>
    <hyperlink ref="B9" r:id="rId2"/>
    <hyperlink ref="B8" r:id="rId3"/>
    <hyperlink ref="B11" r:id="rId4"/>
    <hyperlink ref="B12" r:id="rId5"/>
    <hyperlink ref="B13" r:id="rId6"/>
    <hyperlink ref="B16" r:id="rId7"/>
    <hyperlink ref="B17" r:id="rId8"/>
    <hyperlink ref="B18" r:id="rId9"/>
    <hyperlink ref="B19" r:id="rId10"/>
    <hyperlink ref="B21" r:id="rId11"/>
    <hyperlink ref="B22" r:id="rId12"/>
    <hyperlink ref="B23" r:id="rId13"/>
    <hyperlink ref="B24" r:id="rId14"/>
    <hyperlink ref="B28" r:id="rId15"/>
    <hyperlink ref="B31" r:id="rId16"/>
    <hyperlink ref="B32" r:id="rId17"/>
    <hyperlink ref="B33" r:id="rId18"/>
    <hyperlink ref="B37" r:id="rId19"/>
    <hyperlink ref="B38" r:id="rId20"/>
    <hyperlink ref="B15" r:id="rId21" display="Projektvezetés"/>
    <hyperlink ref="B20" r:id="rId22"/>
    <hyperlink ref="B42" r:id="rId23"/>
    <hyperlink ref="B10" r:id="rId24"/>
    <hyperlink ref="B29" r:id="rId25"/>
    <hyperlink ref="B30" r:id="rId26"/>
    <hyperlink ref="B34" r:id="rId27"/>
    <hyperlink ref="B41" r:id="rId28" display="Egyedi projektvezetés (felzárkóztató) **"/>
  </hyperlinks>
  <printOptions horizontalCentered="1"/>
  <pageMargins left="0.3" right="0.32" top="0.32" bottom="0.24" header="0.23" footer="0.2"/>
  <pageSetup paperSize="9" scale="76" orientation="landscape" r:id="rId2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2019-03-21T13:44:08Z</cp:lastPrinted>
  <dcterms:created xsi:type="dcterms:W3CDTF">2005-04-29T12:05:18Z</dcterms:created>
  <dcterms:modified xsi:type="dcterms:W3CDTF">2019-12-10T17:29:06Z</dcterms:modified>
</cp:coreProperties>
</file>