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28800" windowHeight="12300"/>
  </bookViews>
  <sheets>
    <sheet name="Mintatanterv" sheetId="2" r:id="rId1"/>
  </sheets>
  <definedNames>
    <definedName name="_xlnm.Print_Area" localSheetId="0">Mintatanterv!$A$1:$M$28</definedName>
  </definedNames>
  <calcPr calcId="162913"/>
</workbook>
</file>

<file path=xl/calcChain.xml><?xml version="1.0" encoding="utf-8"?>
<calcChain xmlns="http://schemas.openxmlformats.org/spreadsheetml/2006/main">
  <c r="K6" i="2" l="1"/>
  <c r="J6" i="2"/>
  <c r="J5" i="2" s="1"/>
  <c r="J28" i="2" s="1"/>
  <c r="G5" i="2"/>
  <c r="G28" i="2" s="1"/>
  <c r="K28" i="2" l="1"/>
  <c r="K5" i="2"/>
</calcChain>
</file>

<file path=xl/sharedStrings.xml><?xml version="1.0" encoding="utf-8"?>
<sst xmlns="http://schemas.openxmlformats.org/spreadsheetml/2006/main" count="101" uniqueCount="65">
  <si>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</si>
  <si>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</si>
  <si>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</si>
  <si>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</si>
  <si>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</si>
  <si>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</si>
  <si>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</si>
  <si>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</si>
  <si>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</si>
  <si>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</si>
  <si>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</si>
  <si>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Virág Miklós</t>
  </si>
  <si>
    <t>Vállalkozásfejlesztési politika</t>
  </si>
  <si>
    <t>Kisvállalkozás-fejlesztés politika</t>
  </si>
  <si>
    <t>Szakmai törzstárgyak</t>
  </si>
  <si>
    <t>Berács József</t>
  </si>
  <si>
    <t>Stratégia és Projektvezetés Tsz.</t>
  </si>
  <si>
    <t>Vállalkozások Pénzügyei Tsz.</t>
  </si>
  <si>
    <t>Marketing Tsz.</t>
  </si>
  <si>
    <t>Kisvállalkozás-fejlesztési Központ</t>
  </si>
  <si>
    <t xml:space="preserve"> </t>
  </si>
  <si>
    <t>Döntéselmélet Tsz.</t>
  </si>
  <si>
    <t>2SP72NBK05M</t>
  </si>
  <si>
    <t>2MA41NBK04M</t>
  </si>
  <si>
    <t>Zoltayné Paprika Zita</t>
  </si>
  <si>
    <t>2KV71NCV01M</t>
  </si>
  <si>
    <t>2VL60NCV01M</t>
  </si>
  <si>
    <t>Alapozó és szakmai törzstárgyak</t>
  </si>
  <si>
    <t>Szakszeminárium I.</t>
  </si>
  <si>
    <t xml:space="preserve">Szakszeminárium II. </t>
  </si>
  <si>
    <t>2SP72NCK01M</t>
  </si>
  <si>
    <t>Marketing stratégia</t>
  </si>
  <si>
    <t>Döntéselmélet</t>
  </si>
  <si>
    <t>2SP72NCK02M</t>
  </si>
  <si>
    <t>KV</t>
  </si>
  <si>
    <t>Fekete István</t>
  </si>
  <si>
    <t>2BE52NCK02M</t>
  </si>
  <si>
    <t xml:space="preserve">Ingatlanfejlesztés </t>
  </si>
  <si>
    <t>2KV71NBK01M</t>
  </si>
  <si>
    <t>Vállalkozás és globális piac</t>
  </si>
  <si>
    <t>Számon-kérés</t>
  </si>
  <si>
    <t>Összesen</t>
  </si>
  <si>
    <t>Szakszeminárium</t>
  </si>
  <si>
    <t>II. évfolyam</t>
  </si>
  <si>
    <t>Szabadon választható tárgyak**</t>
  </si>
  <si>
    <t>Differenciált szakmai ismeretek</t>
  </si>
  <si>
    <t>TOTAL</t>
  </si>
  <si>
    <t>2SP72NAV01M</t>
  </si>
  <si>
    <t>Kállay László</t>
  </si>
  <si>
    <t>V</t>
  </si>
  <si>
    <t>Projektvezetési szoftverek ***</t>
  </si>
  <si>
    <t>Projekt portfólió-menedzsment</t>
  </si>
  <si>
    <t>2SZ74NBK06M</t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</si>
  <si>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</si>
  <si>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</si>
  <si>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</si>
  <si>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</si>
  <si>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</si>
  <si>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2SP72NAV03M</t>
  </si>
  <si>
    <t>2VE92NAV04M</t>
  </si>
  <si>
    <r>
      <t xml:space="preserve">Választható szaktárgyak min. </t>
    </r>
    <r>
      <rPr>
        <b/>
        <sz val="10"/>
        <color indexed="12"/>
        <rFont val="Arial"/>
        <family val="2"/>
        <charset val="238"/>
      </rPr>
      <t>15</t>
    </r>
    <r>
      <rPr>
        <b/>
        <sz val="10"/>
        <rFont val="Arial"/>
        <family val="2"/>
        <charset val="238"/>
      </rPr>
      <t xml:space="preserve"> kredit</t>
    </r>
  </si>
  <si>
    <t>Vállalkozásfejlesztés mesterképzés (MSc)  szak operatív tanterve - 2017 / 18 / II. (tavaszi) félévben</t>
  </si>
  <si>
    <t>2KV71NBK02M</t>
  </si>
  <si>
    <t>Vállalkozások a modern gazdaságban</t>
  </si>
  <si>
    <t>Jelen Tibor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</si>
</sst>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</font>
    <font>
      <u/>
      <sz val="10"/>
      <color theme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wrapText="1"/>
    </xf>
    <xf numFmtId="0" fontId="0" fillId="2" borderId="9" xfId="0" applyFont="1" applyFill="1" applyBorder="1"/>
    <xf numFmtId="0" fontId="0" fillId="0" borderId="2" xfId="0" applyFont="1" applyFill="1" applyBorder="1" applyAlignment="1">
      <alignment horizontal="left" vertical="center"/>
    </xf>
    <xf numFmtId="0" fontId="2" fillId="0" borderId="4" xfId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5" xfId="1" applyFont="1" applyFill="1" applyBorder="1" applyAlignment="1" applyProtection="1">
      <alignment horizontal="left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2" fillId="0" borderId="14" xfId="1" applyFont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vertical="center" wrapText="1"/>
    </xf>
    <xf numFmtId="0" fontId="0" fillId="3" borderId="36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1" fillId="3" borderId="8" xfId="1" applyFont="1" applyFill="1" applyBorder="1" applyAlignment="1" applyProtection="1">
      <alignment horizontal="left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/>
    </xf>
    <xf numFmtId="0" fontId="2" fillId="0" borderId="24" xfId="1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30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wrapText="1"/>
    </xf>
    <xf numFmtId="0" fontId="0" fillId="4" borderId="19" xfId="0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0" fillId="4" borderId="32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0" fillId="5" borderId="30" xfId="0" applyFont="1" applyFill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9" fillId="0" borderId="28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2" fillId="0" borderId="0" xfId="1" applyAlignment="1" applyProtection="1"/>
    <xf numFmtId="0" fontId="5" fillId="3" borderId="23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left" vertical="center" textRotation="90"/>
    </xf>
    <xf numFmtId="0" fontId="5" fillId="3" borderId="25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left" vertical="center" textRotation="90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textRotation="90"/>
    </xf>
    <xf numFmtId="0" fontId="1" fillId="3" borderId="44" xfId="0" applyFont="1" applyFill="1" applyBorder="1" applyAlignment="1">
      <alignment horizontal="center" vertical="center" textRotation="90"/>
    </xf>
    <xf numFmtId="0" fontId="1" fillId="3" borderId="44" xfId="0" applyFont="1" applyFill="1" applyBorder="1" applyAlignment="1">
      <alignment horizontal="left" vertical="center" textRotation="90"/>
    </xf>
    <xf numFmtId="0" fontId="11" fillId="6" borderId="29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CK01M" TargetMode="External"/><Relationship Id="rId3" Type="http://schemas.openxmlformats.org/officeDocument/2006/relationships/hyperlink" Target="http://tantargy.uni-corvinus.hu/2MA41NBK04M" TargetMode="External"/><Relationship Id="rId7" Type="http://schemas.openxmlformats.org/officeDocument/2006/relationships/hyperlink" Target="http://tantargy.uni-corvinus.hu/2BE52NCK02M" TargetMode="External"/><Relationship Id="rId2" Type="http://schemas.openxmlformats.org/officeDocument/2006/relationships/hyperlink" Target="http://tantargy.uni-corvinus.hu/2SP72NBK05M" TargetMode="External"/><Relationship Id="rId1" Type="http://schemas.openxmlformats.org/officeDocument/2006/relationships/hyperlink" Target="http://tantargy.uni-corvinus.hu/2SZ74NBK01M" TargetMode="External"/><Relationship Id="rId6" Type="http://schemas.openxmlformats.org/officeDocument/2006/relationships/hyperlink" Target="http://tantargy.uni-corvinus.hu/2SP72NAV01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VL60NCV01M" TargetMode="External"/><Relationship Id="rId10" Type="http://schemas.openxmlformats.org/officeDocument/2006/relationships/hyperlink" Target="http://portal.uni-corvinus.hu/index.php?id=22720&amp;tanKod=2KV71NCV01M" TargetMode="External"/><Relationship Id="rId4" Type="http://schemas.openxmlformats.org/officeDocument/2006/relationships/hyperlink" Target="http://tantargy.uni-corvinus.hu/2KV71NBK01M" TargetMode="External"/><Relationship Id="rId9" Type="http://schemas.openxmlformats.org/officeDocument/2006/relationships/hyperlink" Target="http://tantargy.uni-corvinus.hu/2SP72NC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zoomScaleSheetLayoutView="100" workbookViewId="0">
      <selection activeCell="B44" sqref="B44"/>
    </sheetView>
  </sheetViews>
  <sheetFormatPr defaultColWidth="8.85546875" defaultRowHeight="12.75" x14ac:dyDescent="0.2"/>
  <cols>
    <col min="1" max="1" width="15.85546875" style="2" customWidth="1"/>
    <col min="2" max="2" width="48.42578125" style="95" customWidth="1"/>
    <col min="3" max="3" width="4" style="96" customWidth="1"/>
    <col min="4" max="4" width="4.85546875" style="96" customWidth="1"/>
    <col min="5" max="10" width="4" style="96" customWidth="1"/>
    <col min="11" max="11" width="4.7109375" style="96" customWidth="1"/>
    <col min="12" max="12" width="28" style="95" customWidth="1"/>
    <col min="13" max="13" width="47.7109375" style="2" customWidth="1"/>
    <col min="14" max="241" width="11.42578125" style="2" customWidth="1"/>
    <col min="242" max="16384" width="8.85546875" style="2"/>
  </cols>
  <sheetData>
    <row r="1" spans="1:13" ht="33.75" customHeight="1" thickBot="1" x14ac:dyDescent="0.25">
      <c r="A1" s="135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3" ht="15.75" customHeight="1" thickBot="1" x14ac:dyDescent="0.25">
      <c r="A2" s="142" t="s">
        <v>1</v>
      </c>
      <c r="B2" s="129" t="s">
        <v>0</v>
      </c>
      <c r="C2" s="146" t="s">
        <v>2</v>
      </c>
      <c r="D2" s="126" t="s">
        <v>40</v>
      </c>
      <c r="E2" s="149" t="s">
        <v>43</v>
      </c>
      <c r="F2" s="150"/>
      <c r="G2" s="150"/>
      <c r="H2" s="150"/>
      <c r="I2" s="150"/>
      <c r="J2" s="151"/>
      <c r="K2" s="132" t="s">
        <v>41</v>
      </c>
      <c r="L2" s="139" t="s">
        <v>4</v>
      </c>
      <c r="M2" s="129" t="s">
        <v>5</v>
      </c>
    </row>
    <row r="3" spans="1:13" ht="21" customHeight="1" x14ac:dyDescent="0.2">
      <c r="A3" s="143"/>
      <c r="B3" s="130"/>
      <c r="C3" s="147"/>
      <c r="D3" s="127"/>
      <c r="E3" s="145">
        <v>3</v>
      </c>
      <c r="F3" s="138"/>
      <c r="G3" s="122" t="s">
        <v>3</v>
      </c>
      <c r="H3" s="138">
        <v>4</v>
      </c>
      <c r="I3" s="138"/>
      <c r="J3" s="124" t="s">
        <v>3</v>
      </c>
      <c r="K3" s="133"/>
      <c r="L3" s="140"/>
      <c r="M3" s="130"/>
    </row>
    <row r="4" spans="1:13" ht="13.5" thickBot="1" x14ac:dyDescent="0.25">
      <c r="A4" s="144"/>
      <c r="B4" s="131"/>
      <c r="C4" s="148"/>
      <c r="D4" s="128"/>
      <c r="E4" s="5" t="s">
        <v>7</v>
      </c>
      <c r="F4" s="4" t="s">
        <v>8</v>
      </c>
      <c r="G4" s="123"/>
      <c r="H4" s="4" t="s">
        <v>7</v>
      </c>
      <c r="I4" s="4" t="s">
        <v>8</v>
      </c>
      <c r="J4" s="125"/>
      <c r="K4" s="134"/>
      <c r="L4" s="141"/>
      <c r="M4" s="131"/>
    </row>
    <row r="5" spans="1:13" ht="29.25" customHeight="1" thickBot="1" x14ac:dyDescent="0.25">
      <c r="A5" s="6"/>
      <c r="B5" s="7" t="s">
        <v>27</v>
      </c>
      <c r="C5" s="8"/>
      <c r="D5" s="9"/>
      <c r="E5" s="6"/>
      <c r="F5" s="10"/>
      <c r="G5" s="9" t="e">
        <f>SUM(G6,#REF!)</f>
        <v>#REF!</v>
      </c>
      <c r="H5" s="6"/>
      <c r="I5" s="10"/>
      <c r="J5" s="9" t="e">
        <f>SUM(J6,#REF!)</f>
        <v>#REF!</v>
      </c>
      <c r="K5" s="11" t="e">
        <f>#REF!+K6</f>
        <v>#REF!</v>
      </c>
      <c r="L5" s="8"/>
      <c r="M5" s="12"/>
    </row>
    <row r="6" spans="1:13" ht="16.5" customHeight="1" thickBot="1" x14ac:dyDescent="0.25">
      <c r="A6" s="37"/>
      <c r="B6" s="38" t="s">
        <v>14</v>
      </c>
      <c r="C6" s="13"/>
      <c r="D6" s="14"/>
      <c r="E6" s="13"/>
      <c r="F6" s="39"/>
      <c r="G6" s="14"/>
      <c r="H6" s="13"/>
      <c r="I6" s="39"/>
      <c r="J6" s="40">
        <f>SUM(J7:J10)</f>
        <v>19</v>
      </c>
      <c r="K6" s="41">
        <f>SUM(K7:K10)</f>
        <v>19</v>
      </c>
      <c r="L6" s="15"/>
      <c r="M6" s="16"/>
    </row>
    <row r="7" spans="1:13" ht="16.5" customHeight="1" x14ac:dyDescent="0.2">
      <c r="A7" s="17" t="s">
        <v>52</v>
      </c>
      <c r="B7" s="44" t="s">
        <v>51</v>
      </c>
      <c r="C7" s="19" t="s">
        <v>6</v>
      </c>
      <c r="D7" s="20" t="s">
        <v>9</v>
      </c>
      <c r="E7" s="19"/>
      <c r="F7" s="21"/>
      <c r="G7" s="45"/>
      <c r="H7" s="19">
        <v>2</v>
      </c>
      <c r="I7" s="21">
        <v>2</v>
      </c>
      <c r="J7" s="46">
        <v>5</v>
      </c>
      <c r="K7" s="47">
        <v>5</v>
      </c>
      <c r="L7" s="27" t="s">
        <v>57</v>
      </c>
      <c r="M7" s="28" t="s">
        <v>16</v>
      </c>
    </row>
    <row r="8" spans="1:13" ht="16.5" customHeight="1" x14ac:dyDescent="0.2">
      <c r="A8" s="17" t="s">
        <v>22</v>
      </c>
      <c r="B8" s="43" t="s">
        <v>12</v>
      </c>
      <c r="C8" s="19" t="s">
        <v>6</v>
      </c>
      <c r="D8" s="20" t="s">
        <v>9</v>
      </c>
      <c r="E8" s="19"/>
      <c r="F8" s="21"/>
      <c r="G8" s="22"/>
      <c r="H8" s="19">
        <v>2</v>
      </c>
      <c r="I8" s="21">
        <v>2</v>
      </c>
      <c r="J8" s="26">
        <v>5</v>
      </c>
      <c r="K8" s="23">
        <v>5</v>
      </c>
      <c r="L8" s="27" t="s">
        <v>64</v>
      </c>
      <c r="M8" s="28" t="s">
        <v>16</v>
      </c>
    </row>
    <row r="9" spans="1:13" ht="16.5" customHeight="1" x14ac:dyDescent="0.2">
      <c r="A9" s="17" t="s">
        <v>23</v>
      </c>
      <c r="B9" s="43" t="s">
        <v>31</v>
      </c>
      <c r="C9" s="19" t="s">
        <v>6</v>
      </c>
      <c r="D9" s="20" t="s">
        <v>9</v>
      </c>
      <c r="E9" s="19"/>
      <c r="F9" s="21"/>
      <c r="G9" s="22"/>
      <c r="H9" s="19">
        <v>2</v>
      </c>
      <c r="I9" s="21">
        <v>2</v>
      </c>
      <c r="J9" s="26">
        <v>5</v>
      </c>
      <c r="K9" s="23">
        <v>5</v>
      </c>
      <c r="L9" s="27" t="s">
        <v>15</v>
      </c>
      <c r="M9" s="28" t="s">
        <v>18</v>
      </c>
    </row>
    <row r="10" spans="1:13" ht="16.5" customHeight="1" thickBot="1" x14ac:dyDescent="0.25">
      <c r="A10" s="30" t="s">
        <v>38</v>
      </c>
      <c r="B10" s="48" t="s">
        <v>39</v>
      </c>
      <c r="C10" s="19" t="s">
        <v>6</v>
      </c>
      <c r="D10" s="20" t="s">
        <v>9</v>
      </c>
      <c r="E10" s="3"/>
      <c r="F10" s="4"/>
      <c r="G10" s="34"/>
      <c r="H10" s="19">
        <v>2</v>
      </c>
      <c r="I10" s="21">
        <v>2</v>
      </c>
      <c r="J10" s="35">
        <v>4</v>
      </c>
      <c r="K10" s="36">
        <v>4</v>
      </c>
      <c r="L10" s="27" t="s">
        <v>48</v>
      </c>
      <c r="M10" s="28" t="s">
        <v>19</v>
      </c>
    </row>
    <row r="11" spans="1:13" s="29" customFormat="1" ht="16.5" customHeight="1" thickBot="1" x14ac:dyDescent="0.25">
      <c r="A11" s="49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3"/>
    </row>
    <row r="12" spans="1:13" ht="16.5" customHeight="1" thickBot="1" x14ac:dyDescent="0.25">
      <c r="A12" s="54"/>
      <c r="B12" s="55" t="s">
        <v>45</v>
      </c>
      <c r="C12" s="56"/>
      <c r="D12" s="57"/>
      <c r="E12" s="6"/>
      <c r="F12" s="10"/>
      <c r="G12" s="9">
        <v>10</v>
      </c>
      <c r="H12" s="6"/>
      <c r="I12" s="10"/>
      <c r="J12" s="9"/>
      <c r="K12" s="11">
        <v>15</v>
      </c>
      <c r="L12" s="58"/>
      <c r="M12" s="59"/>
    </row>
    <row r="13" spans="1:13" ht="16.5" customHeight="1" x14ac:dyDescent="0.2">
      <c r="A13" s="42"/>
      <c r="B13" s="60" t="s">
        <v>60</v>
      </c>
      <c r="C13" s="61"/>
      <c r="D13" s="62"/>
      <c r="E13" s="61"/>
      <c r="F13" s="63"/>
      <c r="G13" s="64"/>
      <c r="H13" s="61"/>
      <c r="I13" s="63"/>
      <c r="J13" s="65"/>
      <c r="K13" s="66"/>
      <c r="L13" s="24"/>
      <c r="M13" s="25"/>
    </row>
    <row r="14" spans="1:13" ht="16.5" customHeight="1" x14ac:dyDescent="0.2">
      <c r="A14" s="114" t="s">
        <v>62</v>
      </c>
      <c r="B14" s="18" t="s">
        <v>63</v>
      </c>
      <c r="C14" s="117" t="s">
        <v>34</v>
      </c>
      <c r="D14" s="116" t="s">
        <v>9</v>
      </c>
      <c r="E14" s="110">
        <v>2</v>
      </c>
      <c r="F14" s="109">
        <v>2</v>
      </c>
      <c r="G14" s="111">
        <v>4</v>
      </c>
      <c r="H14" s="118"/>
      <c r="I14" s="115"/>
      <c r="J14" s="119"/>
      <c r="K14" s="120">
        <v>4</v>
      </c>
      <c r="L14" s="112" t="s">
        <v>48</v>
      </c>
      <c r="M14" s="113" t="s">
        <v>19</v>
      </c>
    </row>
    <row r="15" spans="1:13" ht="16.5" customHeight="1" x14ac:dyDescent="0.2">
      <c r="A15" s="17" t="s">
        <v>59</v>
      </c>
      <c r="B15" s="18" t="s">
        <v>53</v>
      </c>
      <c r="C15" s="117" t="s">
        <v>34</v>
      </c>
      <c r="D15" s="20" t="s">
        <v>9</v>
      </c>
      <c r="E15" s="19">
        <v>0</v>
      </c>
      <c r="F15" s="21">
        <v>2</v>
      </c>
      <c r="G15" s="22">
        <v>3</v>
      </c>
      <c r="H15" s="19"/>
      <c r="I15" s="21"/>
      <c r="J15" s="26"/>
      <c r="K15" s="23">
        <v>3</v>
      </c>
      <c r="L15" s="27" t="s">
        <v>54</v>
      </c>
      <c r="M15" s="28" t="s">
        <v>55</v>
      </c>
    </row>
    <row r="16" spans="1:13" ht="16.5" customHeight="1" x14ac:dyDescent="0.2">
      <c r="A16" s="17" t="s">
        <v>26</v>
      </c>
      <c r="B16" s="18" t="s">
        <v>32</v>
      </c>
      <c r="C16" s="19" t="s">
        <v>34</v>
      </c>
      <c r="D16" s="20" t="s">
        <v>9</v>
      </c>
      <c r="E16" s="19">
        <v>2</v>
      </c>
      <c r="F16" s="21">
        <v>2</v>
      </c>
      <c r="G16" s="22">
        <v>5</v>
      </c>
      <c r="H16" s="19"/>
      <c r="I16" s="21"/>
      <c r="J16" s="26"/>
      <c r="K16" s="23">
        <v>5</v>
      </c>
      <c r="L16" s="27" t="s">
        <v>24</v>
      </c>
      <c r="M16" s="28" t="s">
        <v>21</v>
      </c>
    </row>
    <row r="17" spans="1:13" s="29" customFormat="1" ht="16.5" customHeight="1" x14ac:dyDescent="0.2">
      <c r="A17" s="17" t="s">
        <v>47</v>
      </c>
      <c r="B17" s="18" t="s">
        <v>50</v>
      </c>
      <c r="C17" s="19" t="s">
        <v>34</v>
      </c>
      <c r="D17" s="20" t="s">
        <v>9</v>
      </c>
      <c r="E17" s="19">
        <v>0</v>
      </c>
      <c r="F17" s="21">
        <v>4</v>
      </c>
      <c r="G17" s="22">
        <v>4</v>
      </c>
      <c r="H17" s="19"/>
      <c r="I17" s="21"/>
      <c r="J17" s="26"/>
      <c r="K17" s="23">
        <v>4</v>
      </c>
      <c r="L17" s="27" t="s">
        <v>35</v>
      </c>
      <c r="M17" s="28" t="s">
        <v>16</v>
      </c>
    </row>
    <row r="18" spans="1:13" ht="16.5" customHeight="1" x14ac:dyDescent="0.2">
      <c r="A18" s="17" t="s">
        <v>36</v>
      </c>
      <c r="B18" s="18" t="s">
        <v>37</v>
      </c>
      <c r="C18" s="19" t="s">
        <v>34</v>
      </c>
      <c r="D18" s="20" t="s">
        <v>9</v>
      </c>
      <c r="E18" s="19">
        <v>2</v>
      </c>
      <c r="F18" s="21">
        <v>2</v>
      </c>
      <c r="G18" s="22">
        <v>4</v>
      </c>
      <c r="H18" s="19"/>
      <c r="I18" s="21"/>
      <c r="J18" s="26"/>
      <c r="K18" s="23">
        <v>4</v>
      </c>
      <c r="L18" s="27" t="s">
        <v>11</v>
      </c>
      <c r="M18" s="28" t="s">
        <v>17</v>
      </c>
    </row>
    <row r="19" spans="1:13" ht="16.5" customHeight="1" thickBot="1" x14ac:dyDescent="0.25">
      <c r="A19" s="17" t="s">
        <v>58</v>
      </c>
      <c r="B19" s="18" t="s">
        <v>56</v>
      </c>
      <c r="C19" s="3" t="s">
        <v>34</v>
      </c>
      <c r="D19" s="67" t="s">
        <v>9</v>
      </c>
      <c r="E19" s="19">
        <v>0</v>
      </c>
      <c r="F19" s="21">
        <v>2</v>
      </c>
      <c r="G19" s="22">
        <v>3</v>
      </c>
      <c r="H19" s="19"/>
      <c r="I19" s="21"/>
      <c r="J19" s="26"/>
      <c r="K19" s="23">
        <v>3</v>
      </c>
      <c r="L19" s="27" t="s">
        <v>57</v>
      </c>
      <c r="M19" s="28" t="s">
        <v>16</v>
      </c>
    </row>
    <row r="20" spans="1:13" s="29" customFormat="1" ht="16.5" customHeight="1" thickBot="1" x14ac:dyDescent="0.25">
      <c r="A20" s="49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2"/>
      <c r="M20" s="53"/>
    </row>
    <row r="21" spans="1:13" ht="16.5" customHeight="1" thickBot="1" x14ac:dyDescent="0.25">
      <c r="A21" s="68"/>
      <c r="B21" s="69" t="s">
        <v>42</v>
      </c>
      <c r="C21" s="56"/>
      <c r="D21" s="57"/>
      <c r="E21" s="6"/>
      <c r="F21" s="10"/>
      <c r="G21" s="9">
        <v>5</v>
      </c>
      <c r="H21" s="6"/>
      <c r="I21" s="10"/>
      <c r="J21" s="9">
        <v>10</v>
      </c>
      <c r="K21" s="11">
        <v>15</v>
      </c>
      <c r="L21" s="70"/>
      <c r="M21" s="71"/>
    </row>
    <row r="22" spans="1:13" ht="16.5" customHeight="1" x14ac:dyDescent="0.2">
      <c r="A22" s="42" t="s">
        <v>30</v>
      </c>
      <c r="B22" s="72" t="s">
        <v>28</v>
      </c>
      <c r="C22" s="61" t="s">
        <v>6</v>
      </c>
      <c r="D22" s="62" t="s">
        <v>10</v>
      </c>
      <c r="E22" s="61">
        <v>0</v>
      </c>
      <c r="F22" s="63">
        <v>2</v>
      </c>
      <c r="G22" s="64">
        <v>5</v>
      </c>
      <c r="H22" s="61"/>
      <c r="I22" s="63"/>
      <c r="J22" s="65"/>
      <c r="K22" s="66">
        <v>5</v>
      </c>
      <c r="L22" s="97" t="s">
        <v>11</v>
      </c>
      <c r="M22" s="28" t="s">
        <v>17</v>
      </c>
    </row>
    <row r="23" spans="1:13" s="1" customFormat="1" ht="16.5" customHeight="1" thickBot="1" x14ac:dyDescent="0.25">
      <c r="A23" s="30" t="s">
        <v>33</v>
      </c>
      <c r="B23" s="31" t="s">
        <v>29</v>
      </c>
      <c r="C23" s="32" t="s">
        <v>6</v>
      </c>
      <c r="D23" s="33" t="s">
        <v>10</v>
      </c>
      <c r="E23" s="3"/>
      <c r="F23" s="4"/>
      <c r="G23" s="34"/>
      <c r="H23" s="3">
        <v>0</v>
      </c>
      <c r="I23" s="4">
        <v>2</v>
      </c>
      <c r="J23" s="35">
        <v>10</v>
      </c>
      <c r="K23" s="73">
        <v>10</v>
      </c>
      <c r="L23" s="98" t="s">
        <v>11</v>
      </c>
      <c r="M23" s="28" t="s">
        <v>17</v>
      </c>
    </row>
    <row r="24" spans="1:13" s="1" customFormat="1" ht="16.5" customHeight="1" thickBot="1" x14ac:dyDescent="0.2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78"/>
    </row>
    <row r="25" spans="1:13" s="1" customFormat="1" ht="16.5" customHeight="1" thickBot="1" x14ac:dyDescent="0.25">
      <c r="A25" s="68"/>
      <c r="B25" s="79" t="s">
        <v>44</v>
      </c>
      <c r="C25" s="56" t="s">
        <v>20</v>
      </c>
      <c r="D25" s="57"/>
      <c r="E25" s="6"/>
      <c r="F25" s="10"/>
      <c r="G25" s="9">
        <v>9</v>
      </c>
      <c r="H25" s="6"/>
      <c r="I25" s="10"/>
      <c r="J25" s="9"/>
      <c r="K25" s="11">
        <v>9</v>
      </c>
      <c r="L25" s="80"/>
      <c r="M25" s="71"/>
    </row>
    <row r="26" spans="1:13" ht="16.5" customHeight="1" thickBot="1" x14ac:dyDescent="0.25">
      <c r="A26" s="99" t="s">
        <v>25</v>
      </c>
      <c r="B26" s="121" t="s">
        <v>13</v>
      </c>
      <c r="C26" s="100" t="s">
        <v>49</v>
      </c>
      <c r="D26" s="101" t="s">
        <v>9</v>
      </c>
      <c r="E26" s="102">
        <v>2</v>
      </c>
      <c r="F26" s="100">
        <v>2</v>
      </c>
      <c r="G26" s="103">
        <v>4</v>
      </c>
      <c r="H26" s="104"/>
      <c r="I26" s="100"/>
      <c r="J26" s="105"/>
      <c r="K26" s="106">
        <v>4</v>
      </c>
      <c r="L26" s="107" t="s">
        <v>48</v>
      </c>
      <c r="M26" s="108" t="s">
        <v>19</v>
      </c>
    </row>
    <row r="27" spans="1:13" ht="12" customHeight="1" thickBot="1" x14ac:dyDescent="0.25">
      <c r="A27" s="81"/>
      <c r="B27" s="82"/>
      <c r="C27" s="83"/>
      <c r="D27" s="83"/>
      <c r="E27" s="83"/>
      <c r="F27" s="83"/>
      <c r="G27" s="83"/>
      <c r="H27" s="83"/>
      <c r="I27" s="83"/>
      <c r="J27" s="84"/>
      <c r="K27" s="85"/>
      <c r="L27" s="86"/>
      <c r="M27" s="87"/>
    </row>
    <row r="28" spans="1:13" ht="13.5" thickBot="1" x14ac:dyDescent="0.25">
      <c r="A28" s="88" t="s">
        <v>46</v>
      </c>
      <c r="B28" s="89"/>
      <c r="C28" s="90"/>
      <c r="D28" s="90"/>
      <c r="E28" s="91"/>
      <c r="F28" s="91"/>
      <c r="G28" s="91" t="e">
        <f>SUM(G5,G12,G21,G25)</f>
        <v>#REF!</v>
      </c>
      <c r="H28" s="91"/>
      <c r="I28" s="91"/>
      <c r="J28" s="91" t="e">
        <f>SUM(J5,J12,J21,J25)</f>
        <v>#REF!</v>
      </c>
      <c r="K28" s="92" t="e">
        <f>K25+K21+K12+K6+#REF!</f>
        <v>#REF!</v>
      </c>
      <c r="L28" s="93"/>
      <c r="M28" s="94"/>
    </row>
    <row r="31" spans="1:13" ht="13.5" thickBot="1" x14ac:dyDescent="0.25"/>
    <row r="32" spans="1:13" ht="13.5" thickBot="1" x14ac:dyDescent="0.25">
      <c r="A32" s="49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53"/>
    </row>
  </sheetData>
  <mergeCells count="13">
    <mergeCell ref="A1:M1"/>
    <mergeCell ref="L2:L4"/>
    <mergeCell ref="A2:A4"/>
    <mergeCell ref="B2:B4"/>
    <mergeCell ref="E3:F3"/>
    <mergeCell ref="H3:I3"/>
    <mergeCell ref="C2:C4"/>
    <mergeCell ref="E2:J2"/>
    <mergeCell ref="G3:G4"/>
    <mergeCell ref="J3:J4"/>
    <mergeCell ref="D2:D4"/>
    <mergeCell ref="M2:M4"/>
    <mergeCell ref="K2:K4"/>
  </mergeCells>
  <phoneticPr fontId="3" type="noConversion"/>
  <hyperlinks>
    <hyperlink ref="B7" r:id="rId1" display="A szolgáltató vállalkozás"/>
    <hyperlink ref="B8" r:id="rId2"/>
    <hyperlink ref="B9" r:id="rId3"/>
    <hyperlink ref="B10" r:id="rId4"/>
    <hyperlink ref="B16" r:id="rId5"/>
    <hyperlink ref="B17" r:id="rId6"/>
    <hyperlink ref="B18" r:id="rId7"/>
    <hyperlink ref="B22" r:id="rId8"/>
    <hyperlink ref="B23" r:id="rId9"/>
    <hyperlink ref="B26" r:id="rId10"/>
  </hyperlinks>
  <printOptions horizontalCentered="1"/>
  <pageMargins left="0.3" right="0.32" top="0.32" bottom="0.24" header="0.23" footer="0.2"/>
  <pageSetup paperSize="9" scale="76" orientation="landscape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2012-07-10T07:32:36Z</cp:lastPrinted>
  <dcterms:created xsi:type="dcterms:W3CDTF">2005-04-29T12:05:18Z</dcterms:created>
  <dcterms:modified xsi:type="dcterms:W3CDTF">2018-08-28T13:15:39Z</dcterms:modified>
</cp:coreProperties>
</file>