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0" yWindow="0" windowWidth="28800" windowHeight="12300"/>
  </bookViews>
  <sheets>
    <sheet name=" 2016_17_II." sheetId="2" r:id="rId1"/>
  </sheets>
  <definedNames>
    <definedName name="_xlnm.Print_Area" localSheetId="0">' 2016_17_II.'!$A$1:$M$27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2" l="1"/>
  <c r="J6" i="2"/>
  <c r="J5" i="2" s="1"/>
  <c r="J27" i="2" s="1"/>
  <c r="G5" i="2"/>
  <c r="G27" i="2" s="1"/>
  <c r="K5" i="2" l="1"/>
  <c r="K27" i="2"/>
</calcChain>
</file>

<file path=xl/sharedStrings.xml><?xml version="1.0" encoding="utf-8"?>
<sst xmlns="http://schemas.openxmlformats.org/spreadsheetml/2006/main" count="95" uniqueCount="64">
  <si>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</si>
  <si>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</si>
  <si>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</si>
  <si>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</si>
  <si>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</si>
  <si>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</si>
  <si>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</si>
  <si>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</si>
  <si>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</si>
  <si>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</si>
  <si>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</si>
  <si>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Virág Miklós</t>
  </si>
  <si>
    <t>Vállalkozásfejlesztési politika</t>
  </si>
  <si>
    <t>Kisvállalkozás-fejlesztés politika</t>
  </si>
  <si>
    <t>Szakmai törzstárgyak</t>
  </si>
  <si>
    <t>Görög Mihály</t>
  </si>
  <si>
    <t>Berács József</t>
  </si>
  <si>
    <t>Stratégia és Projektvezetés Tsz.</t>
  </si>
  <si>
    <t>Vállalkozások Pénzügyei Tsz.</t>
  </si>
  <si>
    <t>Marketing Tsz.</t>
  </si>
  <si>
    <t>Kisvállalkozás-fejlesztési Központ</t>
  </si>
  <si>
    <t xml:space="preserve"> </t>
  </si>
  <si>
    <t>Döntéselmélet Tsz.</t>
  </si>
  <si>
    <t>2SP72NBK05M</t>
  </si>
  <si>
    <t>2MA41NBK04M</t>
  </si>
  <si>
    <t>Zoltayné Paprika Zita</t>
  </si>
  <si>
    <t>2KV71NCV01M</t>
  </si>
  <si>
    <t>2VL60NCV01M</t>
  </si>
  <si>
    <t>Alapozó és szakmai törzstárgyak</t>
  </si>
  <si>
    <t>Szakszeminárium I.</t>
  </si>
  <si>
    <t xml:space="preserve">Szakszeminárium II. </t>
  </si>
  <si>
    <t>2SP72NCK01M</t>
  </si>
  <si>
    <t>Marketing stratégia</t>
  </si>
  <si>
    <t>Döntéselmélet</t>
  </si>
  <si>
    <t>2SP72NCK02M</t>
  </si>
  <si>
    <t>KV</t>
  </si>
  <si>
    <t>Fekete István</t>
  </si>
  <si>
    <t>2BE52NCK02M</t>
  </si>
  <si>
    <t xml:space="preserve">Ingatlanfejlesztés </t>
  </si>
  <si>
    <t>2KV71NBK01M</t>
  </si>
  <si>
    <t>Vállalkozás és globális piac</t>
  </si>
  <si>
    <t>Számon-kérés</t>
  </si>
  <si>
    <t>Összesen</t>
  </si>
  <si>
    <t>Szakszeminárium</t>
  </si>
  <si>
    <t>II. évfolyam</t>
  </si>
  <si>
    <t>Szabadon választható tárgyak**</t>
  </si>
  <si>
    <t>Differenciált szakmai ismeretek</t>
  </si>
  <si>
    <t>TOTAL</t>
  </si>
  <si>
    <t>2SP72NAV01M</t>
  </si>
  <si>
    <t>Kállay László</t>
  </si>
  <si>
    <t>V</t>
  </si>
  <si>
    <t>Projektvezetési szoftverek ***</t>
  </si>
  <si>
    <t>Projekt portfólió-menedzsment</t>
  </si>
  <si>
    <t>2SZ74NBK06M</t>
  </si>
  <si>
    <t>Az Európai Unió politikai rendszere és főbb szakpolitikái</t>
  </si>
  <si>
    <t>Virág Attila</t>
  </si>
  <si>
    <t>Védelem és Biztonságpolitikai Kutatóközpont</t>
  </si>
  <si>
    <t>Pályázati menedzsment</t>
  </si>
  <si>
    <t>Szabó Lajos</t>
  </si>
  <si>
    <t>2SP72NAV03M</t>
  </si>
  <si>
    <t>2VE92NAV04M</t>
  </si>
  <si>
    <t>Papp József</t>
  </si>
  <si>
    <t>Vállalkozásfejlesztés mesterképzés (MSc)  szak operatív tanterve - 2016/17 II. (tavaszi) félévben kezdetteknek</t>
  </si>
  <si>
    <r>
      <t xml:space="preserve">Választható szaktárgyak min. </t>
    </r>
    <r>
      <rPr>
        <b/>
        <sz val="9"/>
        <color indexed="12"/>
        <rFont val="Arial"/>
        <family val="2"/>
        <charset val="238"/>
      </rPr>
      <t>15</t>
    </r>
    <r>
      <rPr>
        <b/>
        <sz val="9"/>
        <rFont val="Arial"/>
        <family val="2"/>
        <charset val="238"/>
      </rPr>
      <t xml:space="preserve"> kredit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</si>
</sst>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</font>
    <font>
      <u/>
      <sz val="10"/>
      <color theme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12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b/>
      <sz val="9"/>
      <color indexed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textRotation="90"/>
    </xf>
    <xf numFmtId="0" fontId="4" fillId="0" borderId="2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textRotation="90" wrapText="1"/>
    </xf>
    <xf numFmtId="0" fontId="4" fillId="3" borderId="43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 vertical="center" textRotation="90"/>
    </xf>
    <xf numFmtId="0" fontId="5" fillId="0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textRotation="90"/>
    </xf>
    <xf numFmtId="0" fontId="4" fillId="3" borderId="43" xfId="0" applyFont="1" applyFill="1" applyBorder="1" applyAlignment="1">
      <alignment horizontal="left" vertical="center" textRotation="90"/>
    </xf>
    <xf numFmtId="0" fontId="4" fillId="0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wrapText="1"/>
    </xf>
    <xf numFmtId="0" fontId="5" fillId="2" borderId="9" xfId="0" applyFont="1" applyFill="1" applyBorder="1"/>
    <xf numFmtId="0" fontId="5" fillId="0" borderId="2" xfId="0" applyFont="1" applyFill="1" applyBorder="1" applyAlignment="1">
      <alignment horizontal="left" vertical="center"/>
    </xf>
    <xf numFmtId="0" fontId="7" fillId="0" borderId="4" xfId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7" fillId="0" borderId="15" xfId="1" applyFont="1" applyFill="1" applyBorder="1" applyAlignment="1" applyProtection="1">
      <alignment horizontal="left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/>
    </xf>
    <xf numFmtId="0" fontId="7" fillId="0" borderId="1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/>
    <xf numFmtId="0" fontId="7" fillId="0" borderId="1" xfId="1" applyFont="1" applyFill="1" applyBorder="1" applyAlignment="1" applyProtection="1">
      <alignment horizontal="left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7" fillId="0" borderId="14" xfId="1" applyFont="1" applyFill="1" applyBorder="1" applyAlignment="1" applyProtection="1">
      <alignment horizontal="left" vertical="center" wrapText="1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" borderId="33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4" fillId="3" borderId="8" xfId="1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/>
    </xf>
    <xf numFmtId="0" fontId="7" fillId="0" borderId="24" xfId="1" applyFont="1" applyFill="1" applyBorder="1" applyAlignment="1" applyProtection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wrapText="1"/>
    </xf>
    <xf numFmtId="0" fontId="5" fillId="4" borderId="19" xfId="0" applyFont="1" applyFill="1" applyBorder="1"/>
    <xf numFmtId="0" fontId="4" fillId="3" borderId="8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0" fontId="5" fillId="5" borderId="30" xfId="0" applyFont="1" applyFill="1" applyBorder="1" applyAlignment="1">
      <alignment vertical="center" wrapText="1"/>
    </xf>
    <xf numFmtId="0" fontId="5" fillId="5" borderId="30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BE52NCK02M" TargetMode="External"/><Relationship Id="rId3" Type="http://schemas.openxmlformats.org/officeDocument/2006/relationships/hyperlink" Target="http://tantargy.uni-corvinus.hu/2MA41NBK04M" TargetMode="External"/><Relationship Id="rId7" Type="http://schemas.openxmlformats.org/officeDocument/2006/relationships/hyperlink" Target="http://tantargy.uni-corvinus.hu/2SP72NAV01M" TargetMode="External"/><Relationship Id="rId2" Type="http://schemas.openxmlformats.org/officeDocument/2006/relationships/hyperlink" Target="http://tantargy.uni-corvinus.hu/2SP72NBK05M" TargetMode="External"/><Relationship Id="rId1" Type="http://schemas.openxmlformats.org/officeDocument/2006/relationships/hyperlink" Target="http://tantargy.uni-corvinus.hu/2SZ74NBK01M" TargetMode="External"/><Relationship Id="rId6" Type="http://schemas.openxmlformats.org/officeDocument/2006/relationships/hyperlink" Target="http://tantargy.uni-corvinus.hu/2VL60NCV01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2KV71NCV01M" TargetMode="External"/><Relationship Id="rId10" Type="http://schemas.openxmlformats.org/officeDocument/2006/relationships/hyperlink" Target="http://tantargy.uni-corvinus.hu/2SP72NCK02M" TargetMode="External"/><Relationship Id="rId4" Type="http://schemas.openxmlformats.org/officeDocument/2006/relationships/hyperlink" Target="http://tantargy.uni-corvinus.hu/2KV71NBK01M" TargetMode="External"/><Relationship Id="rId9" Type="http://schemas.openxmlformats.org/officeDocument/2006/relationships/hyperlink" Target="http://tantargy.uni-corvinus.hu/2SP72NCK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115" zoomScaleNormal="115" zoomScaleSheetLayoutView="100" workbookViewId="0">
      <selection activeCell="G30" sqref="G30"/>
    </sheetView>
  </sheetViews>
  <sheetFormatPr defaultColWidth="8.85546875" defaultRowHeight="12" x14ac:dyDescent="0.2"/>
  <cols>
    <col min="1" max="1" width="15" style="4" customWidth="1"/>
    <col min="2" max="2" width="48.42578125" style="130" customWidth="1"/>
    <col min="3" max="11" width="4" style="131" customWidth="1"/>
    <col min="12" max="12" width="20.5703125" style="130" customWidth="1"/>
    <col min="13" max="13" width="41" style="4" customWidth="1"/>
    <col min="14" max="241" width="11.42578125" style="4" customWidth="1"/>
    <col min="242" max="16384" width="8.85546875" style="4"/>
  </cols>
  <sheetData>
    <row r="1" spans="1:13" ht="20.25" customHeight="1" thickBot="1" x14ac:dyDescent="0.25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 customHeight="1" thickBot="1" x14ac:dyDescent="0.25">
      <c r="A2" s="5" t="s">
        <v>1</v>
      </c>
      <c r="B2" s="6" t="s">
        <v>0</v>
      </c>
      <c r="C2" s="7" t="s">
        <v>2</v>
      </c>
      <c r="D2" s="8" t="s">
        <v>41</v>
      </c>
      <c r="E2" s="11" t="s">
        <v>44</v>
      </c>
      <c r="F2" s="9"/>
      <c r="G2" s="9"/>
      <c r="H2" s="9"/>
      <c r="I2" s="9"/>
      <c r="J2" s="10"/>
      <c r="K2" s="12" t="s">
        <v>42</v>
      </c>
      <c r="L2" s="13" t="s">
        <v>4</v>
      </c>
      <c r="M2" s="6" t="s">
        <v>5</v>
      </c>
    </row>
    <row r="3" spans="1:13" ht="15" customHeight="1" x14ac:dyDescent="0.2">
      <c r="A3" s="14"/>
      <c r="B3" s="15"/>
      <c r="C3" s="16"/>
      <c r="D3" s="17"/>
      <c r="E3" s="20">
        <v>3</v>
      </c>
      <c r="F3" s="18"/>
      <c r="G3" s="21" t="s">
        <v>3</v>
      </c>
      <c r="H3" s="18">
        <v>4</v>
      </c>
      <c r="I3" s="18"/>
      <c r="J3" s="19" t="s">
        <v>3</v>
      </c>
      <c r="K3" s="22"/>
      <c r="L3" s="23"/>
      <c r="M3" s="15"/>
    </row>
    <row r="4" spans="1:13" ht="15" customHeight="1" thickBot="1" x14ac:dyDescent="0.25">
      <c r="A4" s="24"/>
      <c r="B4" s="25"/>
      <c r="C4" s="26"/>
      <c r="D4" s="27"/>
      <c r="E4" s="30" t="s">
        <v>7</v>
      </c>
      <c r="F4" s="28" t="s">
        <v>8</v>
      </c>
      <c r="G4" s="31"/>
      <c r="H4" s="28" t="s">
        <v>7</v>
      </c>
      <c r="I4" s="28" t="s">
        <v>8</v>
      </c>
      <c r="J4" s="29"/>
      <c r="K4" s="32"/>
      <c r="L4" s="33"/>
      <c r="M4" s="25"/>
    </row>
    <row r="5" spans="1:13" ht="15" customHeight="1" thickBot="1" x14ac:dyDescent="0.25">
      <c r="A5" s="34"/>
      <c r="B5" s="35" t="s">
        <v>28</v>
      </c>
      <c r="C5" s="36"/>
      <c r="D5" s="37"/>
      <c r="E5" s="34"/>
      <c r="F5" s="38"/>
      <c r="G5" s="37" t="e">
        <f>SUM(G6,#REF!)</f>
        <v>#REF!</v>
      </c>
      <c r="H5" s="34"/>
      <c r="I5" s="38"/>
      <c r="J5" s="37" t="e">
        <f>SUM(J6,#REF!)</f>
        <v>#REF!</v>
      </c>
      <c r="K5" s="39" t="e">
        <f>#REF!+K6</f>
        <v>#REF!</v>
      </c>
      <c r="L5" s="36"/>
      <c r="M5" s="40"/>
    </row>
    <row r="6" spans="1:13" ht="15" customHeight="1" thickBot="1" x14ac:dyDescent="0.25">
      <c r="A6" s="65"/>
      <c r="B6" s="66" t="s">
        <v>14</v>
      </c>
      <c r="C6" s="41"/>
      <c r="D6" s="42"/>
      <c r="E6" s="41"/>
      <c r="F6" s="67"/>
      <c r="G6" s="42"/>
      <c r="H6" s="41"/>
      <c r="I6" s="67"/>
      <c r="J6" s="68">
        <f>SUM(J7:J10)</f>
        <v>19</v>
      </c>
      <c r="K6" s="69">
        <f>SUM(K7:K10)</f>
        <v>19</v>
      </c>
      <c r="L6" s="43"/>
      <c r="M6" s="44"/>
    </row>
    <row r="7" spans="1:13" ht="15" customHeight="1" x14ac:dyDescent="0.2">
      <c r="A7" s="45" t="s">
        <v>53</v>
      </c>
      <c r="B7" s="75" t="s">
        <v>52</v>
      </c>
      <c r="C7" s="47" t="s">
        <v>6</v>
      </c>
      <c r="D7" s="48" t="s">
        <v>9</v>
      </c>
      <c r="E7" s="47"/>
      <c r="F7" s="49"/>
      <c r="G7" s="76"/>
      <c r="H7" s="47">
        <v>2</v>
      </c>
      <c r="I7" s="49">
        <v>2</v>
      </c>
      <c r="J7" s="77">
        <v>5</v>
      </c>
      <c r="K7" s="78">
        <v>5</v>
      </c>
      <c r="L7" s="71" t="s">
        <v>58</v>
      </c>
      <c r="M7" s="54" t="s">
        <v>17</v>
      </c>
    </row>
    <row r="8" spans="1:13" ht="15" customHeight="1" x14ac:dyDescent="0.2">
      <c r="A8" s="45" t="s">
        <v>23</v>
      </c>
      <c r="B8" s="73" t="s">
        <v>12</v>
      </c>
      <c r="C8" s="47" t="s">
        <v>6</v>
      </c>
      <c r="D8" s="48" t="s">
        <v>9</v>
      </c>
      <c r="E8" s="47"/>
      <c r="F8" s="49"/>
      <c r="G8" s="50"/>
      <c r="H8" s="47">
        <v>2</v>
      </c>
      <c r="I8" s="49">
        <v>2</v>
      </c>
      <c r="J8" s="51">
        <v>5</v>
      </c>
      <c r="K8" s="52">
        <v>5</v>
      </c>
      <c r="L8" s="63" t="s">
        <v>61</v>
      </c>
      <c r="M8" s="64" t="s">
        <v>17</v>
      </c>
    </row>
    <row r="9" spans="1:13" ht="15" customHeight="1" x14ac:dyDescent="0.2">
      <c r="A9" s="45" t="s">
        <v>24</v>
      </c>
      <c r="B9" s="73" t="s">
        <v>32</v>
      </c>
      <c r="C9" s="47" t="s">
        <v>6</v>
      </c>
      <c r="D9" s="48" t="s">
        <v>9</v>
      </c>
      <c r="E9" s="47"/>
      <c r="F9" s="49"/>
      <c r="G9" s="50"/>
      <c r="H9" s="47">
        <v>2</v>
      </c>
      <c r="I9" s="49">
        <v>2</v>
      </c>
      <c r="J9" s="51">
        <v>5</v>
      </c>
      <c r="K9" s="52">
        <v>5</v>
      </c>
      <c r="L9" s="71" t="s">
        <v>16</v>
      </c>
      <c r="M9" s="72" t="s">
        <v>19</v>
      </c>
    </row>
    <row r="10" spans="1:13" ht="15" customHeight="1" thickBot="1" x14ac:dyDescent="0.25">
      <c r="A10" s="55" t="s">
        <v>39</v>
      </c>
      <c r="B10" s="79" t="s">
        <v>40</v>
      </c>
      <c r="C10" s="47" t="s">
        <v>6</v>
      </c>
      <c r="D10" s="48" t="s">
        <v>9</v>
      </c>
      <c r="E10" s="59"/>
      <c r="F10" s="28"/>
      <c r="G10" s="60"/>
      <c r="H10" s="47">
        <v>2</v>
      </c>
      <c r="I10" s="49">
        <v>2</v>
      </c>
      <c r="J10" s="61">
        <v>4</v>
      </c>
      <c r="K10" s="62">
        <v>4</v>
      </c>
      <c r="L10" s="53" t="s">
        <v>49</v>
      </c>
      <c r="M10" s="54" t="s">
        <v>20</v>
      </c>
    </row>
    <row r="11" spans="1:13" s="85" customFormat="1" ht="15" customHeight="1" thickBot="1" x14ac:dyDescent="0.2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3"/>
      <c r="M11" s="84"/>
    </row>
    <row r="12" spans="1:13" ht="15" customHeight="1" thickBot="1" x14ac:dyDescent="0.25">
      <c r="A12" s="86"/>
      <c r="B12" s="87" t="s">
        <v>46</v>
      </c>
      <c r="C12" s="88"/>
      <c r="D12" s="89"/>
      <c r="E12" s="34"/>
      <c r="F12" s="38"/>
      <c r="G12" s="37">
        <v>10</v>
      </c>
      <c r="H12" s="34"/>
      <c r="I12" s="38"/>
      <c r="J12" s="37"/>
      <c r="K12" s="39">
        <v>15</v>
      </c>
      <c r="L12" s="90"/>
      <c r="M12" s="91"/>
    </row>
    <row r="13" spans="1:13" ht="15" customHeight="1" x14ac:dyDescent="0.2">
      <c r="A13" s="70"/>
      <c r="B13" s="92" t="s">
        <v>63</v>
      </c>
      <c r="C13" s="93"/>
      <c r="D13" s="94"/>
      <c r="E13" s="93"/>
      <c r="F13" s="96"/>
      <c r="G13" s="95"/>
      <c r="H13" s="93"/>
      <c r="I13" s="96"/>
      <c r="J13" s="97"/>
      <c r="K13" s="98"/>
      <c r="L13" s="71"/>
      <c r="M13" s="72"/>
    </row>
    <row r="14" spans="1:13" ht="15" customHeight="1" x14ac:dyDescent="0.2">
      <c r="A14" s="45" t="s">
        <v>60</v>
      </c>
      <c r="B14" s="46" t="s">
        <v>54</v>
      </c>
      <c r="C14" s="47" t="s">
        <v>35</v>
      </c>
      <c r="D14" s="48" t="s">
        <v>9</v>
      </c>
      <c r="E14" s="47">
        <v>0</v>
      </c>
      <c r="F14" s="49">
        <v>2</v>
      </c>
      <c r="G14" s="50">
        <v>3</v>
      </c>
      <c r="H14" s="47"/>
      <c r="I14" s="49"/>
      <c r="J14" s="51"/>
      <c r="K14" s="52">
        <v>3</v>
      </c>
      <c r="L14" s="53" t="s">
        <v>55</v>
      </c>
      <c r="M14" s="54" t="s">
        <v>56</v>
      </c>
    </row>
    <row r="15" spans="1:13" ht="15" customHeight="1" x14ac:dyDescent="0.2">
      <c r="A15" s="45" t="s">
        <v>27</v>
      </c>
      <c r="B15" s="46" t="s">
        <v>33</v>
      </c>
      <c r="C15" s="47" t="s">
        <v>35</v>
      </c>
      <c r="D15" s="48" t="s">
        <v>9</v>
      </c>
      <c r="E15" s="47">
        <v>2</v>
      </c>
      <c r="F15" s="49">
        <v>2</v>
      </c>
      <c r="G15" s="50">
        <v>5</v>
      </c>
      <c r="H15" s="47"/>
      <c r="I15" s="49"/>
      <c r="J15" s="51"/>
      <c r="K15" s="52">
        <v>5</v>
      </c>
      <c r="L15" s="53" t="s">
        <v>25</v>
      </c>
      <c r="M15" s="54" t="s">
        <v>22</v>
      </c>
    </row>
    <row r="16" spans="1:13" s="85" customFormat="1" ht="15" customHeight="1" x14ac:dyDescent="0.2">
      <c r="A16" s="45" t="s">
        <v>48</v>
      </c>
      <c r="B16" s="46" t="s">
        <v>51</v>
      </c>
      <c r="C16" s="47" t="s">
        <v>35</v>
      </c>
      <c r="D16" s="48" t="s">
        <v>9</v>
      </c>
      <c r="E16" s="47">
        <v>0</v>
      </c>
      <c r="F16" s="49">
        <v>4</v>
      </c>
      <c r="G16" s="50">
        <v>4</v>
      </c>
      <c r="H16" s="47"/>
      <c r="I16" s="49"/>
      <c r="J16" s="51"/>
      <c r="K16" s="52">
        <v>4</v>
      </c>
      <c r="L16" s="53" t="s">
        <v>36</v>
      </c>
      <c r="M16" s="54" t="s">
        <v>17</v>
      </c>
    </row>
    <row r="17" spans="1:13" ht="15" customHeight="1" x14ac:dyDescent="0.2">
      <c r="A17" s="45" t="s">
        <v>37</v>
      </c>
      <c r="B17" s="46" t="s">
        <v>38</v>
      </c>
      <c r="C17" s="47" t="s">
        <v>35</v>
      </c>
      <c r="D17" s="48" t="s">
        <v>9</v>
      </c>
      <c r="E17" s="47">
        <v>2</v>
      </c>
      <c r="F17" s="49">
        <v>2</v>
      </c>
      <c r="G17" s="50">
        <v>4</v>
      </c>
      <c r="H17" s="47"/>
      <c r="I17" s="49"/>
      <c r="J17" s="51"/>
      <c r="K17" s="52">
        <v>4</v>
      </c>
      <c r="L17" s="53" t="s">
        <v>11</v>
      </c>
      <c r="M17" s="54" t="s">
        <v>18</v>
      </c>
    </row>
    <row r="18" spans="1:13" ht="15" customHeight="1" thickBot="1" x14ac:dyDescent="0.25">
      <c r="A18" s="45" t="s">
        <v>59</v>
      </c>
      <c r="B18" s="46" t="s">
        <v>57</v>
      </c>
      <c r="C18" s="59" t="s">
        <v>35</v>
      </c>
      <c r="D18" s="99" t="s">
        <v>9</v>
      </c>
      <c r="E18" s="47">
        <v>0</v>
      </c>
      <c r="F18" s="49">
        <v>2</v>
      </c>
      <c r="G18" s="50">
        <v>3</v>
      </c>
      <c r="H18" s="47"/>
      <c r="I18" s="49"/>
      <c r="J18" s="51"/>
      <c r="K18" s="52">
        <v>3</v>
      </c>
      <c r="L18" s="53" t="s">
        <v>58</v>
      </c>
      <c r="M18" s="54" t="s">
        <v>17</v>
      </c>
    </row>
    <row r="19" spans="1:13" s="85" customFormat="1" ht="15" customHeight="1" thickBot="1" x14ac:dyDescent="0.25">
      <c r="A19" s="80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3"/>
      <c r="M19" s="84"/>
    </row>
    <row r="20" spans="1:13" ht="15" customHeight="1" thickBot="1" x14ac:dyDescent="0.25">
      <c r="A20" s="100"/>
      <c r="B20" s="101" t="s">
        <v>43</v>
      </c>
      <c r="C20" s="88"/>
      <c r="D20" s="89"/>
      <c r="E20" s="34"/>
      <c r="F20" s="38"/>
      <c r="G20" s="37">
        <v>5</v>
      </c>
      <c r="H20" s="34"/>
      <c r="I20" s="38"/>
      <c r="J20" s="37">
        <v>10</v>
      </c>
      <c r="K20" s="39">
        <v>15</v>
      </c>
      <c r="L20" s="102"/>
      <c r="M20" s="103"/>
    </row>
    <row r="21" spans="1:13" ht="15" customHeight="1" x14ac:dyDescent="0.2">
      <c r="A21" s="70" t="s">
        <v>31</v>
      </c>
      <c r="B21" s="104" t="s">
        <v>29</v>
      </c>
      <c r="C21" s="93" t="s">
        <v>6</v>
      </c>
      <c r="D21" s="94" t="s">
        <v>10</v>
      </c>
      <c r="E21" s="93">
        <v>0</v>
      </c>
      <c r="F21" s="96">
        <v>2</v>
      </c>
      <c r="G21" s="95">
        <v>5</v>
      </c>
      <c r="H21" s="93"/>
      <c r="I21" s="96"/>
      <c r="J21" s="97"/>
      <c r="K21" s="98">
        <v>5</v>
      </c>
      <c r="L21" s="71" t="s">
        <v>15</v>
      </c>
      <c r="M21" s="72" t="s">
        <v>17</v>
      </c>
    </row>
    <row r="22" spans="1:13" s="74" customFormat="1" ht="15" customHeight="1" thickBot="1" x14ac:dyDescent="0.25">
      <c r="A22" s="55" t="s">
        <v>34</v>
      </c>
      <c r="B22" s="56" t="s">
        <v>30</v>
      </c>
      <c r="C22" s="57" t="s">
        <v>6</v>
      </c>
      <c r="D22" s="58" t="s">
        <v>10</v>
      </c>
      <c r="E22" s="59"/>
      <c r="F22" s="28"/>
      <c r="G22" s="60"/>
      <c r="H22" s="59">
        <v>0</v>
      </c>
      <c r="I22" s="28">
        <v>2</v>
      </c>
      <c r="J22" s="61">
        <v>10</v>
      </c>
      <c r="K22" s="105">
        <v>10</v>
      </c>
      <c r="L22" s="53" t="s">
        <v>15</v>
      </c>
      <c r="M22" s="54" t="s">
        <v>17</v>
      </c>
    </row>
    <row r="23" spans="1:13" s="74" customFormat="1" ht="15" customHeight="1" thickBot="1" x14ac:dyDescent="0.25">
      <c r="A23" s="106"/>
      <c r="B23" s="107"/>
      <c r="C23" s="108"/>
      <c r="D23" s="108"/>
      <c r="E23" s="108"/>
      <c r="F23" s="108"/>
      <c r="G23" s="108"/>
      <c r="H23" s="108"/>
      <c r="I23" s="108"/>
      <c r="J23" s="108"/>
      <c r="K23" s="108"/>
      <c r="L23" s="109"/>
      <c r="M23" s="110"/>
    </row>
    <row r="24" spans="1:13" s="74" customFormat="1" ht="15" customHeight="1" thickBot="1" x14ac:dyDescent="0.25">
      <c r="A24" s="100"/>
      <c r="B24" s="111" t="s">
        <v>45</v>
      </c>
      <c r="C24" s="88" t="s">
        <v>21</v>
      </c>
      <c r="D24" s="89"/>
      <c r="E24" s="34"/>
      <c r="F24" s="38"/>
      <c r="G24" s="37">
        <v>9</v>
      </c>
      <c r="H24" s="34"/>
      <c r="I24" s="38"/>
      <c r="J24" s="37"/>
      <c r="K24" s="39">
        <v>9</v>
      </c>
      <c r="L24" s="112"/>
      <c r="M24" s="103"/>
    </row>
    <row r="25" spans="1:13" ht="15" customHeight="1" x14ac:dyDescent="0.2">
      <c r="A25" s="70" t="s">
        <v>26</v>
      </c>
      <c r="B25" s="104" t="s">
        <v>13</v>
      </c>
      <c r="C25" s="93" t="s">
        <v>50</v>
      </c>
      <c r="D25" s="94" t="s">
        <v>9</v>
      </c>
      <c r="E25" s="93">
        <v>2</v>
      </c>
      <c r="F25" s="96">
        <v>2</v>
      </c>
      <c r="G25" s="95">
        <v>4</v>
      </c>
      <c r="H25" s="93"/>
      <c r="I25" s="96"/>
      <c r="J25" s="97"/>
      <c r="K25" s="113">
        <v>4</v>
      </c>
      <c r="L25" s="114" t="s">
        <v>49</v>
      </c>
      <c r="M25" s="115" t="s">
        <v>20</v>
      </c>
    </row>
    <row r="26" spans="1:13" ht="15" customHeight="1" thickBot="1" x14ac:dyDescent="0.25">
      <c r="A26" s="116"/>
      <c r="B26" s="117"/>
      <c r="C26" s="118"/>
      <c r="D26" s="118"/>
      <c r="E26" s="118"/>
      <c r="F26" s="118"/>
      <c r="G26" s="118"/>
      <c r="H26" s="118"/>
      <c r="I26" s="118"/>
      <c r="J26" s="119"/>
      <c r="K26" s="120"/>
      <c r="L26" s="121"/>
      <c r="M26" s="122"/>
    </row>
    <row r="27" spans="1:13" ht="15" customHeight="1" thickBot="1" x14ac:dyDescent="0.25">
      <c r="A27" s="123" t="s">
        <v>47</v>
      </c>
      <c r="B27" s="124"/>
      <c r="C27" s="125"/>
      <c r="D27" s="125"/>
      <c r="E27" s="126"/>
      <c r="F27" s="126"/>
      <c r="G27" s="126" t="e">
        <f>SUM(G5,G12,G20,G24)</f>
        <v>#REF!</v>
      </c>
      <c r="H27" s="126"/>
      <c r="I27" s="126"/>
      <c r="J27" s="126" t="e">
        <f>SUM(J5,J12,J20,J24)</f>
        <v>#REF!</v>
      </c>
      <c r="K27" s="127" t="e">
        <f>K24+K20+K12+K6+#REF!</f>
        <v>#REF!</v>
      </c>
      <c r="L27" s="128"/>
      <c r="M27" s="129"/>
    </row>
  </sheetData>
  <mergeCells count="13">
    <mergeCell ref="A1:M1"/>
    <mergeCell ref="L2:L4"/>
    <mergeCell ref="A2:A4"/>
    <mergeCell ref="B2:B4"/>
    <mergeCell ref="E3:F3"/>
    <mergeCell ref="H3:I3"/>
    <mergeCell ref="C2:C4"/>
    <mergeCell ref="E2:J2"/>
    <mergeCell ref="G3:G4"/>
    <mergeCell ref="J3:J4"/>
    <mergeCell ref="D2:D4"/>
    <mergeCell ref="M2:M4"/>
    <mergeCell ref="K2:K4"/>
  </mergeCells>
  <phoneticPr fontId="2" type="noConversion"/>
  <hyperlinks>
    <hyperlink ref="B7" r:id="rId1" display="A szolgáltató vállalkozás"/>
    <hyperlink ref="B8" r:id="rId2"/>
    <hyperlink ref="B9" r:id="rId3"/>
    <hyperlink ref="B10" r:id="rId4"/>
    <hyperlink ref="B25" r:id="rId5"/>
    <hyperlink ref="B15" r:id="rId6"/>
    <hyperlink ref="B16" r:id="rId7"/>
    <hyperlink ref="B17" r:id="rId8"/>
    <hyperlink ref="B21" r:id="rId9"/>
    <hyperlink ref="B22" r:id="rId10"/>
  </hyperlinks>
  <printOptions horizontalCentered="1"/>
  <pageMargins left="0.3" right="0.32" top="0.32" bottom="0.24" header="0.23" footer="0.2"/>
  <pageSetup paperSize="9" scale="76" orientation="landscape" r:id="rId1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 2016_17_II.</vt:lpstr>
      <vt:lpstr>' 2016_17_II.'!Nyomtatási_terület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2012-07-10T07:32:36Z</cp:lastPrinted>
  <dcterms:created xsi:type="dcterms:W3CDTF">2005-04-29T12:05:18Z</dcterms:created>
  <dcterms:modified xsi:type="dcterms:W3CDTF">2018-02-26T09:12:51Z</dcterms:modified>
</cp:coreProperties>
</file>