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2170" windowHeight="8145"/>
  </bookViews>
  <sheets>
    <sheet name="Mintatanterv" sheetId="2" r:id="rId1"/>
  </sheets>
  <definedNames>
    <definedName name="_xlnm.Print_Area" localSheetId="0">Mintatanterv!$A$1:$S$92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" l="1"/>
  <c r="J5" i="2" s="1"/>
  <c r="P5" i="2"/>
  <c r="M5" i="2"/>
  <c r="G5" i="2"/>
  <c r="Q5" i="2" l="1"/>
  <c r="Q44" i="2" s="1"/>
  <c r="Q13" i="2"/>
  <c r="Q11" i="2"/>
  <c r="Q10" i="2"/>
  <c r="Q8" i="2"/>
  <c r="Q9" i="2"/>
  <c r="Q7" i="2"/>
  <c r="Q6" i="2" l="1"/>
  <c r="Q14" i="2"/>
</calcChain>
</file>

<file path=xl/sharedStrings.xml><?xml version="1.0" encoding="utf-8"?>
<sst xmlns="http://schemas.openxmlformats.org/spreadsheetml/2006/main" count="280" uniqueCount="177">
  <si>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</si>
  <si>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</si>
  <si>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</si>
  <si>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</si>
  <si>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</si>
  <si>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</si>
  <si>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</si>
  <si>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</si>
  <si>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</si>
  <si>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</si>
  <si>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</si>
  <si>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</si>
  <si>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</si>
  <si>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</si>
  <si>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</si>
  <si>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</si>
  <si>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</si>
  <si>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</si>
  <si>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</si>
  <si>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</si>
  <si>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</si>
  <si>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</si>
  <si>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</si>
  <si>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</si>
  <si>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</si>
  <si>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</si>
  <si>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Berács József</t>
  </si>
  <si>
    <t>Stratégia és Projektvezetés Tsz.</t>
  </si>
  <si>
    <t>Vállalkozások Pénzügyei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</si>
  <si>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</si>
  <si>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</si>
  <si>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</si>
  <si>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</si>
  <si>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</si>
  <si>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</si>
  <si>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</si>
  <si>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</si>
  <si>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</si>
  <si>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</si>
  <si>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</si>
  <si>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</si>
  <si>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</si>
  <si>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</si>
  <si>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</si>
  <si>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</si>
  <si>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</si>
  <si>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</si>
  <si>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</si>
  <si>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</si>
  <si>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</si>
  <si>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</si>
  <si>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</si>
  <si>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</si>
  <si>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</si>
  <si>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</si>
  <si>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</si>
  <si>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</si>
  <si>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</si>
  <si>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</si>
  <si>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</si>
  <si>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</si>
  <si>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</si>
  <si>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</si>
  <si>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</si>
  <si>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</si>
  <si>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</si>
  <si>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</si>
  <si>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</si>
  <si>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</si>
  <si>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</si>
  <si>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</si>
  <si>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</si>
  <si>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</si>
  <si>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</si>
  <si>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</si>
  <si>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</si>
  <si>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</si>
  <si>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</si>
  <si>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</si>
  <si>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</si>
  <si>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</si>
  <si>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</si>
  <si>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</si>
  <si>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</si>
  <si>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</si>
  <si>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</si>
  <si>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</si>
  <si>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</si>
  <si>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</si>
  <si>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</si>
  <si>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</si>
  <si>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</si>
  <si>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</si>
  <si>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</si>
  <si>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</si>
  <si>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</si>
  <si>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</si>
  <si>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</si>
  <si>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</si>
  <si>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</si>
  <si>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</si>
  <si>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</si>
  <si>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</si>
  <si>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</si>
  <si>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</si>
  <si>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</si>
  <si>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</si>
  <si>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</si>
  <si>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</si>
  <si>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</si>
  <si>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</si>
  <si>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</si>
  <si>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</si>
  <si>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</si>
  <si>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</si>
  <si>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</si>
  <si>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</si>
  <si>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</si>
  <si>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</si>
  <si>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</si>
  <si>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</si>
  <si>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</si>
  <si>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</si>
  <si>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</si>
  <si>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</si>
  <si>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</si>
  <si>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</si>
  <si>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</si>
  <si>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</si>
  <si>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</si>
  <si>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</si>
  <si>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</si>
  <si>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</si>
  <si>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</si>
  <si>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</si>
  <si>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</si>
  <si>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</si>
  <si>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</si>
  <si>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</si>
  <si>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</si>
  <si>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</si>
  <si>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</si>
  <si>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</si>
  <si>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</si>
  <si>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</si>
  <si>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</si>
  <si>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</si>
  <si>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</si>
  <si>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</si>
  <si>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</si>
  <si>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Záróvizsga része</t>
  </si>
  <si>
    <t>A választható valamint a differenciált szakmai ismeretek kötelezően választható tantárgyakat a 3. félévben ajánlott felvenni.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</si>
  <si>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</si>
  <si>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</si>
  <si>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</si>
  <si>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</si>
  <si>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</si>
  <si>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</si>
  <si>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Hideg Éva</t>
  </si>
  <si>
    <t>Papp József</t>
  </si>
  <si>
    <t>Gyenge Magdolna</t>
  </si>
  <si>
    <t>2VE92NAV04M</t>
  </si>
  <si>
    <t>2SP72NAV03M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</si>
  <si>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</si>
  <si>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</si>
  <si>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</si>
  <si>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</si>
  <si>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komplex vizsgán ad számot a specializációval kapcsolatos ismereteiről, valamint</t>
  </si>
  <si>
    <t>Differenciált szakmai ismeretek blokk</t>
  </si>
  <si>
    <t>Gazdaságföldrajz és Jövőkutatás Központ</t>
  </si>
  <si>
    <t>Egyedi projektvezetés (felzárkóztató)
Egyedi projektek vezetése
Project management
Projektvezetés</t>
  </si>
  <si>
    <t>Vállalkozások a modern gazdaságban</t>
  </si>
  <si>
    <t>Mitev Ariel</t>
  </si>
  <si>
    <t>2SP72NBK06M</t>
  </si>
  <si>
    <t>2KV71NBK02M</t>
  </si>
  <si>
    <t>Vállalkozásfejlesztés mesterképzés (MSc)  szak operatív tanterve - 2017 / 18 / 1</t>
  </si>
  <si>
    <t>Bodzási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</si>
</sst>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trike/>
      <sz val="9.5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6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4" borderId="1" xfId="1" applyFont="1" applyFill="1" applyBorder="1" applyAlignment="1" applyProtection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9" fillId="0" borderId="1" xfId="1" applyFont="1" applyFill="1" applyBorder="1" applyAlignment="1" applyProtection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9" fillId="0" borderId="46" xfId="1" applyFill="1" applyBorder="1" applyAlignment="1" applyProtection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/>
    </xf>
    <xf numFmtId="0" fontId="31" fillId="0" borderId="40" xfId="1" applyFont="1" applyFill="1" applyBorder="1" applyAlignment="1" applyProtection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3" borderId="55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left" vertical="center" textRotation="90"/>
    </xf>
    <xf numFmtId="0" fontId="3" fillId="4" borderId="0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3" fillId="4" borderId="63" xfId="0" applyFont="1" applyFill="1" applyBorder="1" applyAlignment="1">
      <alignment horizontal="left" vertical="center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portal.uni-corvinus.hu/index.php?id=22720&amp;tanKod=2VE92NAV04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BE52NCK02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portal.uni-corvinus.hu/index.php?id=22720&amp;tanKod=2SP72NBK06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AV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SP72NA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BK02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SP72NCK02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L60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CK01M" TargetMode="External"/><Relationship Id="rId27" Type="http://schemas.openxmlformats.org/officeDocument/2006/relationships/hyperlink" Target="http://portal.uni-corvinus.hu/index.php?id=22720&amp;tanKod=2SP72NAV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zoomScaleNormal="100" zoomScaleSheetLayoutView="100" workbookViewId="0">
      <selection activeCell="R12" sqref="R12"/>
    </sheetView>
  </sheetViews>
  <sheetFormatPr defaultColWidth="8.85546875" defaultRowHeight="12.75" x14ac:dyDescent="0.2"/>
  <cols>
    <col min="1" max="1" width="14.85546875" style="2" customWidth="1"/>
    <col min="2" max="2" width="47.42578125" style="242" customWidth="1"/>
    <col min="3" max="4" width="5.28515625" style="243" customWidth="1"/>
    <col min="5" max="16" width="3.7109375" style="243" customWidth="1"/>
    <col min="17" max="17" width="5.28515625" style="243" customWidth="1"/>
    <col min="18" max="18" width="20.140625" style="242" customWidth="1"/>
    <col min="19" max="19" width="41.140625" style="2" customWidth="1"/>
    <col min="20" max="20" width="15.140625" style="244" customWidth="1"/>
    <col min="21" max="21" width="17.140625" style="244" customWidth="1"/>
    <col min="22" max="22" width="14.140625" style="244" bestFit="1" customWidth="1"/>
    <col min="23" max="23" width="31.42578125" style="244" bestFit="1" customWidth="1"/>
    <col min="24" max="24" width="15.85546875" style="244" customWidth="1"/>
    <col min="25" max="25" width="15.28515625" style="244" customWidth="1"/>
    <col min="26" max="26" width="12.28515625" style="244" customWidth="1"/>
    <col min="27" max="27" width="22.5703125" style="244" customWidth="1"/>
    <col min="28" max="28" width="17.7109375" style="244" customWidth="1"/>
    <col min="29" max="256" width="11.42578125" style="2" customWidth="1"/>
    <col min="257" max="16384" width="8.85546875" style="2"/>
  </cols>
  <sheetData>
    <row r="1" spans="1:28" ht="20.25" customHeight="1" thickBot="1" x14ac:dyDescent="0.25">
      <c r="A1" s="262" t="s">
        <v>175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  <c r="T1" s="2"/>
      <c r="U1" s="2"/>
      <c r="V1" s="2"/>
      <c r="W1" s="2"/>
      <c r="X1" s="2"/>
      <c r="Y1" s="2"/>
      <c r="Z1" s="2"/>
      <c r="AA1" s="2"/>
      <c r="AB1" s="2"/>
    </row>
    <row r="2" spans="1:28" s="186" customFormat="1" ht="15.75" customHeight="1" thickBot="1" x14ac:dyDescent="0.25">
      <c r="A2" s="270" t="s">
        <v>1</v>
      </c>
      <c r="B2" s="273" t="s">
        <v>0</v>
      </c>
      <c r="C2" s="277" t="s">
        <v>2</v>
      </c>
      <c r="D2" s="289" t="s">
        <v>80</v>
      </c>
      <c r="E2" s="297" t="s">
        <v>83</v>
      </c>
      <c r="F2" s="298"/>
      <c r="G2" s="298"/>
      <c r="H2" s="298"/>
      <c r="I2" s="298"/>
      <c r="J2" s="299"/>
      <c r="K2" s="297" t="s">
        <v>84</v>
      </c>
      <c r="L2" s="298"/>
      <c r="M2" s="298"/>
      <c r="N2" s="298"/>
      <c r="O2" s="298"/>
      <c r="P2" s="299"/>
      <c r="Q2" s="292" t="s">
        <v>81</v>
      </c>
      <c r="R2" s="267" t="s">
        <v>4</v>
      </c>
      <c r="S2" s="273" t="s">
        <v>5</v>
      </c>
      <c r="T2" s="280" t="s">
        <v>126</v>
      </c>
      <c r="U2" s="282"/>
      <c r="V2" s="280" t="s">
        <v>127</v>
      </c>
      <c r="W2" s="282"/>
      <c r="X2" s="280" t="s">
        <v>98</v>
      </c>
      <c r="Y2" s="281"/>
      <c r="Z2" s="282"/>
      <c r="AA2" s="280" t="s">
        <v>165</v>
      </c>
      <c r="AB2" s="282"/>
    </row>
    <row r="3" spans="1:28" s="186" customFormat="1" ht="16.5" customHeight="1" x14ac:dyDescent="0.2">
      <c r="A3" s="271"/>
      <c r="B3" s="274"/>
      <c r="C3" s="278"/>
      <c r="D3" s="290"/>
      <c r="E3" s="265">
        <v>1</v>
      </c>
      <c r="F3" s="266"/>
      <c r="G3" s="303" t="s">
        <v>3</v>
      </c>
      <c r="H3" s="266">
        <v>2</v>
      </c>
      <c r="I3" s="266"/>
      <c r="J3" s="301" t="s">
        <v>3</v>
      </c>
      <c r="K3" s="276">
        <v>3</v>
      </c>
      <c r="L3" s="266"/>
      <c r="M3" s="303" t="s">
        <v>3</v>
      </c>
      <c r="N3" s="266">
        <v>4</v>
      </c>
      <c r="O3" s="266"/>
      <c r="P3" s="301" t="s">
        <v>3</v>
      </c>
      <c r="Q3" s="293"/>
      <c r="R3" s="268"/>
      <c r="S3" s="274"/>
      <c r="T3" s="283"/>
      <c r="U3" s="285"/>
      <c r="V3" s="283"/>
      <c r="W3" s="285"/>
      <c r="X3" s="283"/>
      <c r="Y3" s="284"/>
      <c r="Z3" s="285"/>
      <c r="AA3" s="283"/>
      <c r="AB3" s="285"/>
    </row>
    <row r="4" spans="1:28" s="186" customFormat="1" ht="17.25" customHeight="1" thickBot="1" x14ac:dyDescent="0.25">
      <c r="A4" s="272"/>
      <c r="B4" s="275"/>
      <c r="C4" s="279"/>
      <c r="D4" s="291"/>
      <c r="E4" s="92" t="s">
        <v>7</v>
      </c>
      <c r="F4" s="93" t="s">
        <v>8</v>
      </c>
      <c r="G4" s="304"/>
      <c r="H4" s="93" t="s">
        <v>7</v>
      </c>
      <c r="I4" s="93" t="s">
        <v>8</v>
      </c>
      <c r="J4" s="302"/>
      <c r="K4" s="116" t="s">
        <v>7</v>
      </c>
      <c r="L4" s="93" t="s">
        <v>8</v>
      </c>
      <c r="M4" s="304"/>
      <c r="N4" s="93" t="s">
        <v>7</v>
      </c>
      <c r="O4" s="93" t="s">
        <v>8</v>
      </c>
      <c r="P4" s="302"/>
      <c r="Q4" s="294"/>
      <c r="R4" s="269"/>
      <c r="S4" s="275"/>
      <c r="T4" s="286"/>
      <c r="U4" s="288"/>
      <c r="V4" s="286"/>
      <c r="W4" s="288"/>
      <c r="X4" s="286"/>
      <c r="Y4" s="287"/>
      <c r="Z4" s="288"/>
      <c r="AA4" s="286"/>
      <c r="AB4" s="288"/>
    </row>
    <row r="5" spans="1:28" ht="42.75" customHeight="1" thickBot="1" x14ac:dyDescent="0.25">
      <c r="A5" s="86"/>
      <c r="B5" s="87" t="s">
        <v>59</v>
      </c>
      <c r="C5" s="14"/>
      <c r="D5" s="88"/>
      <c r="E5" s="68"/>
      <c r="F5" s="69"/>
      <c r="G5" s="70">
        <f>G6+G14</f>
        <v>30</v>
      </c>
      <c r="H5" s="68"/>
      <c r="I5" s="69"/>
      <c r="J5" s="70">
        <f>J6+J14</f>
        <v>32</v>
      </c>
      <c r="K5" s="68"/>
      <c r="L5" s="69"/>
      <c r="M5" s="70">
        <f>M6+M14</f>
        <v>0</v>
      </c>
      <c r="N5" s="68"/>
      <c r="O5" s="69"/>
      <c r="P5" s="70">
        <f>P6+P14</f>
        <v>19</v>
      </c>
      <c r="Q5" s="71">
        <f>SUM(E5:P5)</f>
        <v>81</v>
      </c>
      <c r="R5" s="14"/>
      <c r="S5" s="146"/>
      <c r="T5" s="147" t="s">
        <v>128</v>
      </c>
      <c r="U5" s="148" t="s">
        <v>129</v>
      </c>
      <c r="V5" s="147" t="s">
        <v>128</v>
      </c>
      <c r="W5" s="148" t="s">
        <v>129</v>
      </c>
      <c r="X5" s="259" t="s">
        <v>130</v>
      </c>
      <c r="Y5" s="260" t="s">
        <v>131</v>
      </c>
      <c r="Z5" s="261" t="s">
        <v>132</v>
      </c>
      <c r="AA5" s="259" t="s">
        <v>166</v>
      </c>
      <c r="AB5" s="261" t="s">
        <v>133</v>
      </c>
    </row>
    <row r="6" spans="1:28" ht="20.25" customHeight="1" thickBot="1" x14ac:dyDescent="0.25">
      <c r="A6" s="82"/>
      <c r="B6" s="83" t="s">
        <v>23</v>
      </c>
      <c r="C6" s="84"/>
      <c r="D6" s="85"/>
      <c r="E6" s="149"/>
      <c r="F6" s="6"/>
      <c r="G6" s="150">
        <v>30</v>
      </c>
      <c r="H6" s="149"/>
      <c r="I6" s="6"/>
      <c r="J6" s="150">
        <v>3</v>
      </c>
      <c r="K6" s="149"/>
      <c r="L6" s="6"/>
      <c r="M6" s="150">
        <v>0</v>
      </c>
      <c r="N6" s="149"/>
      <c r="O6" s="6"/>
      <c r="P6" s="151">
        <v>0</v>
      </c>
      <c r="Q6" s="152">
        <f>SUM(Q7:Q13)</f>
        <v>33</v>
      </c>
      <c r="R6" s="153"/>
      <c r="S6" s="154"/>
      <c r="T6" s="155"/>
      <c r="U6" s="156"/>
      <c r="V6" s="155"/>
      <c r="W6" s="156"/>
      <c r="X6" s="157"/>
      <c r="Y6" s="158"/>
      <c r="Z6" s="104"/>
      <c r="AA6" s="103"/>
      <c r="AB6" s="104"/>
    </row>
    <row r="7" spans="1:28" ht="17.25" customHeight="1" x14ac:dyDescent="0.2">
      <c r="A7" s="72" t="s">
        <v>66</v>
      </c>
      <c r="B7" s="159" t="s">
        <v>71</v>
      </c>
      <c r="C7" s="94" t="s">
        <v>6</v>
      </c>
      <c r="D7" s="160" t="s">
        <v>9</v>
      </c>
      <c r="E7" s="96">
        <v>2</v>
      </c>
      <c r="F7" s="94">
        <v>2</v>
      </c>
      <c r="G7" s="97">
        <v>5</v>
      </c>
      <c r="H7" s="96"/>
      <c r="I7" s="94"/>
      <c r="J7" s="97"/>
      <c r="K7" s="107"/>
      <c r="L7" s="108"/>
      <c r="M7" s="97"/>
      <c r="N7" s="96"/>
      <c r="O7" s="108"/>
      <c r="P7" s="97"/>
      <c r="Q7" s="99">
        <f>G7+J7+M7</f>
        <v>5</v>
      </c>
      <c r="R7" s="133" t="s">
        <v>157</v>
      </c>
      <c r="S7" s="112" t="s">
        <v>27</v>
      </c>
      <c r="T7" s="103"/>
      <c r="U7" s="104"/>
      <c r="V7" s="103"/>
      <c r="W7" s="104"/>
      <c r="X7" s="105" t="s">
        <v>134</v>
      </c>
      <c r="Y7" s="158" t="s">
        <v>150</v>
      </c>
      <c r="Z7" s="104" t="s">
        <v>141</v>
      </c>
      <c r="AA7" s="103"/>
      <c r="AB7" s="104"/>
    </row>
    <row r="8" spans="1:28" ht="17.25" customHeight="1" x14ac:dyDescent="0.2">
      <c r="A8" s="161" t="s">
        <v>146</v>
      </c>
      <c r="B8" s="132" t="s">
        <v>143</v>
      </c>
      <c r="C8" s="94" t="s">
        <v>6</v>
      </c>
      <c r="D8" s="95" t="s">
        <v>9</v>
      </c>
      <c r="E8" s="96">
        <v>2</v>
      </c>
      <c r="F8" s="94">
        <v>2</v>
      </c>
      <c r="G8" s="97">
        <v>5</v>
      </c>
      <c r="H8" s="96"/>
      <c r="I8" s="94"/>
      <c r="J8" s="97"/>
      <c r="K8" s="96"/>
      <c r="L8" s="94"/>
      <c r="M8" s="97"/>
      <c r="N8" s="96"/>
      <c r="O8" s="94"/>
      <c r="P8" s="98"/>
      <c r="Q8" s="99">
        <f>G8+J8+M8</f>
        <v>5</v>
      </c>
      <c r="R8" s="102" t="s">
        <v>12</v>
      </c>
      <c r="S8" s="75" t="s">
        <v>28</v>
      </c>
      <c r="T8" s="115" t="s">
        <v>38</v>
      </c>
      <c r="U8" s="106" t="s">
        <v>144</v>
      </c>
      <c r="V8" s="103"/>
      <c r="W8" s="104"/>
      <c r="X8" s="105" t="s">
        <v>134</v>
      </c>
      <c r="Y8" s="158" t="s">
        <v>150</v>
      </c>
      <c r="Z8" s="104" t="s">
        <v>141</v>
      </c>
      <c r="AA8" s="103"/>
      <c r="AB8" s="104"/>
    </row>
    <row r="9" spans="1:28" ht="17.25" customHeight="1" x14ac:dyDescent="0.2">
      <c r="A9" s="162" t="s">
        <v>37</v>
      </c>
      <c r="B9" s="163" t="s">
        <v>11</v>
      </c>
      <c r="C9" s="94" t="s">
        <v>6</v>
      </c>
      <c r="D9" s="95" t="s">
        <v>9</v>
      </c>
      <c r="E9" s="96">
        <v>2</v>
      </c>
      <c r="F9" s="94">
        <v>2</v>
      </c>
      <c r="G9" s="97">
        <v>5</v>
      </c>
      <c r="H9" s="96"/>
      <c r="I9" s="94"/>
      <c r="J9" s="97"/>
      <c r="K9" s="96"/>
      <c r="L9" s="94"/>
      <c r="M9" s="97"/>
      <c r="N9" s="96"/>
      <c r="O9" s="94"/>
      <c r="P9" s="98"/>
      <c r="Q9" s="99">
        <f>G9+J9+M9</f>
        <v>5</v>
      </c>
      <c r="R9" s="3" t="s">
        <v>24</v>
      </c>
      <c r="S9" s="75" t="s">
        <v>27</v>
      </c>
      <c r="T9" s="2"/>
      <c r="U9" s="2"/>
      <c r="V9" s="103"/>
      <c r="W9" s="104"/>
      <c r="X9" s="105" t="s">
        <v>134</v>
      </c>
      <c r="Y9" s="158" t="s">
        <v>150</v>
      </c>
      <c r="Z9" s="104" t="s">
        <v>141</v>
      </c>
      <c r="AA9" s="103"/>
      <c r="AB9" s="104"/>
    </row>
    <row r="10" spans="1:28" ht="17.25" customHeight="1" x14ac:dyDescent="0.2">
      <c r="A10" s="162" t="s">
        <v>39</v>
      </c>
      <c r="B10" s="163" t="s">
        <v>35</v>
      </c>
      <c r="C10" s="94" t="s">
        <v>6</v>
      </c>
      <c r="D10" s="95" t="s">
        <v>9</v>
      </c>
      <c r="E10" s="96">
        <v>2</v>
      </c>
      <c r="F10" s="94">
        <v>2</v>
      </c>
      <c r="G10" s="97">
        <v>5</v>
      </c>
      <c r="H10" s="96"/>
      <c r="I10" s="94"/>
      <c r="J10" s="97"/>
      <c r="K10" s="96"/>
      <c r="L10" s="94"/>
      <c r="M10" s="97"/>
      <c r="N10" s="96"/>
      <c r="O10" s="94"/>
      <c r="P10" s="98"/>
      <c r="Q10" s="99">
        <f t="shared" ref="Q10:Q13" si="0">G10+J10+M10</f>
        <v>5</v>
      </c>
      <c r="R10" s="164" t="s">
        <v>158</v>
      </c>
      <c r="S10" s="165" t="s">
        <v>169</v>
      </c>
      <c r="T10" s="103"/>
      <c r="U10" s="104"/>
      <c r="V10" s="103"/>
      <c r="W10" s="104"/>
      <c r="X10" s="105"/>
      <c r="Y10" s="158"/>
      <c r="Z10" s="104"/>
      <c r="AA10" s="103"/>
      <c r="AB10" s="104"/>
    </row>
    <row r="11" spans="1:28" ht="17.25" customHeight="1" x14ac:dyDescent="0.2">
      <c r="A11" s="162" t="s">
        <v>40</v>
      </c>
      <c r="B11" s="163" t="s">
        <v>13</v>
      </c>
      <c r="C11" s="94" t="s">
        <v>6</v>
      </c>
      <c r="D11" s="95" t="s">
        <v>9</v>
      </c>
      <c r="E11" s="96">
        <v>2</v>
      </c>
      <c r="F11" s="94">
        <v>2</v>
      </c>
      <c r="G11" s="97">
        <v>5</v>
      </c>
      <c r="H11" s="96"/>
      <c r="I11" s="94"/>
      <c r="J11" s="97"/>
      <c r="K11" s="96"/>
      <c r="L11" s="94"/>
      <c r="M11" s="97"/>
      <c r="N11" s="96"/>
      <c r="O11" s="94"/>
      <c r="P11" s="98"/>
      <c r="Q11" s="99">
        <f t="shared" si="0"/>
        <v>5</v>
      </c>
      <c r="R11" s="102" t="s">
        <v>14</v>
      </c>
      <c r="S11" s="75" t="s">
        <v>29</v>
      </c>
      <c r="T11" s="103"/>
      <c r="U11" s="104"/>
      <c r="V11" s="103"/>
      <c r="W11" s="104"/>
      <c r="X11" s="105"/>
      <c r="Y11" s="158"/>
      <c r="Z11" s="104"/>
      <c r="AA11" s="103"/>
      <c r="AB11" s="104"/>
    </row>
    <row r="12" spans="1:28" ht="17.25" customHeight="1" x14ac:dyDescent="0.2">
      <c r="A12" s="166" t="s">
        <v>54</v>
      </c>
      <c r="B12" s="163" t="s">
        <v>55</v>
      </c>
      <c r="C12" s="94" t="s">
        <v>6</v>
      </c>
      <c r="D12" s="95" t="s">
        <v>9</v>
      </c>
      <c r="E12" s="96">
        <v>2</v>
      </c>
      <c r="F12" s="94">
        <v>2</v>
      </c>
      <c r="G12" s="97">
        <v>5</v>
      </c>
      <c r="H12" s="96">
        <v>2</v>
      </c>
      <c r="I12" s="94">
        <v>2</v>
      </c>
      <c r="J12" s="97">
        <v>5</v>
      </c>
      <c r="K12" s="96"/>
      <c r="L12" s="94"/>
      <c r="M12" s="97"/>
      <c r="N12" s="96"/>
      <c r="O12" s="94"/>
      <c r="P12" s="98"/>
      <c r="Q12" s="99">
        <v>5</v>
      </c>
      <c r="R12" s="102" t="s">
        <v>176</v>
      </c>
      <c r="S12" s="75" t="s">
        <v>30</v>
      </c>
      <c r="T12" s="103"/>
      <c r="U12" s="104"/>
      <c r="V12" s="103"/>
      <c r="W12" s="104"/>
      <c r="X12" s="105"/>
      <c r="Y12" s="158"/>
      <c r="Z12" s="104"/>
      <c r="AA12" s="103"/>
      <c r="AB12" s="104"/>
    </row>
    <row r="13" spans="1:28" ht="17.25" customHeight="1" thickBot="1" x14ac:dyDescent="0.25">
      <c r="A13" s="167" t="s">
        <v>67</v>
      </c>
      <c r="B13" s="168" t="s">
        <v>15</v>
      </c>
      <c r="C13" s="50" t="s">
        <v>6</v>
      </c>
      <c r="D13" s="51" t="s">
        <v>10</v>
      </c>
      <c r="E13" s="52"/>
      <c r="F13" s="50"/>
      <c r="G13" s="53"/>
      <c r="H13" s="52">
        <v>1</v>
      </c>
      <c r="I13" s="50">
        <v>1</v>
      </c>
      <c r="J13" s="53">
        <v>3</v>
      </c>
      <c r="K13" s="52"/>
      <c r="L13" s="50"/>
      <c r="M13" s="53"/>
      <c r="N13" s="52"/>
      <c r="O13" s="50"/>
      <c r="P13" s="54"/>
      <c r="Q13" s="99">
        <f t="shared" si="0"/>
        <v>3</v>
      </c>
      <c r="R13" s="169" t="s">
        <v>147</v>
      </c>
      <c r="S13" s="170" t="s">
        <v>28</v>
      </c>
      <c r="T13" s="103"/>
      <c r="U13" s="104"/>
      <c r="V13" s="103"/>
      <c r="W13" s="104"/>
      <c r="X13" s="105"/>
      <c r="Y13" s="158"/>
      <c r="Z13" s="104"/>
      <c r="AA13" s="103"/>
      <c r="AB13" s="104"/>
    </row>
    <row r="14" spans="1:28" ht="20.25" customHeight="1" thickBot="1" x14ac:dyDescent="0.25">
      <c r="A14" s="4"/>
      <c r="B14" s="5" t="s">
        <v>22</v>
      </c>
      <c r="C14" s="6"/>
      <c r="D14" s="7"/>
      <c r="E14" s="149"/>
      <c r="F14" s="6"/>
      <c r="G14" s="150">
        <v>0</v>
      </c>
      <c r="H14" s="149"/>
      <c r="I14" s="6"/>
      <c r="J14" s="150">
        <f>SUM(J15:J24)</f>
        <v>29</v>
      </c>
      <c r="K14" s="149"/>
      <c r="L14" s="6"/>
      <c r="M14" s="150">
        <v>0</v>
      </c>
      <c r="N14" s="149"/>
      <c r="O14" s="6"/>
      <c r="P14" s="151">
        <v>19</v>
      </c>
      <c r="Q14" s="152">
        <f>SUM(Q15:Q24)</f>
        <v>48</v>
      </c>
      <c r="R14" s="153"/>
      <c r="S14" s="154"/>
      <c r="T14" s="103"/>
      <c r="U14" s="104"/>
      <c r="V14" s="103"/>
      <c r="W14" s="104"/>
      <c r="X14" s="105"/>
      <c r="Y14" s="158"/>
      <c r="Z14" s="104"/>
      <c r="AA14" s="103"/>
      <c r="AB14" s="104"/>
    </row>
    <row r="15" spans="1:28" ht="48" x14ac:dyDescent="0.2">
      <c r="A15" s="80" t="s">
        <v>41</v>
      </c>
      <c r="B15" s="81" t="s">
        <v>125</v>
      </c>
      <c r="C15" s="108" t="s">
        <v>6</v>
      </c>
      <c r="D15" s="171" t="s">
        <v>9</v>
      </c>
      <c r="E15" s="96"/>
      <c r="F15" s="94"/>
      <c r="G15" s="97"/>
      <c r="H15" s="96">
        <v>2</v>
      </c>
      <c r="I15" s="94">
        <v>2</v>
      </c>
      <c r="J15" s="97">
        <v>5</v>
      </c>
      <c r="K15" s="107"/>
      <c r="L15" s="108"/>
      <c r="M15" s="109"/>
      <c r="N15" s="107"/>
      <c r="O15" s="108"/>
      <c r="P15" s="110"/>
      <c r="Q15" s="111">
        <v>5</v>
      </c>
      <c r="R15" s="133" t="s">
        <v>157</v>
      </c>
      <c r="S15" s="112" t="s">
        <v>27</v>
      </c>
      <c r="T15" s="103"/>
      <c r="U15" s="104"/>
      <c r="V15" s="172" t="s">
        <v>140</v>
      </c>
      <c r="W15" s="173" t="s">
        <v>170</v>
      </c>
      <c r="X15" s="105" t="s">
        <v>134</v>
      </c>
      <c r="Y15" s="158" t="s">
        <v>150</v>
      </c>
      <c r="Z15" s="104" t="s">
        <v>141</v>
      </c>
      <c r="AA15" s="103"/>
      <c r="AB15" s="104"/>
    </row>
    <row r="16" spans="1:28" ht="17.25" customHeight="1" x14ac:dyDescent="0.2">
      <c r="A16" s="162" t="s">
        <v>42</v>
      </c>
      <c r="B16" s="159" t="s">
        <v>16</v>
      </c>
      <c r="C16" s="94" t="s">
        <v>6</v>
      </c>
      <c r="D16" s="95" t="s">
        <v>9</v>
      </c>
      <c r="E16" s="96"/>
      <c r="F16" s="94"/>
      <c r="G16" s="97"/>
      <c r="H16" s="96">
        <v>2</v>
      </c>
      <c r="I16" s="94">
        <v>2</v>
      </c>
      <c r="J16" s="97">
        <v>5</v>
      </c>
      <c r="K16" s="96"/>
      <c r="L16" s="94"/>
      <c r="M16" s="97"/>
      <c r="N16" s="96"/>
      <c r="O16" s="94"/>
      <c r="P16" s="98"/>
      <c r="Q16" s="99">
        <v>5</v>
      </c>
      <c r="R16" s="102" t="s">
        <v>24</v>
      </c>
      <c r="S16" s="75" t="s">
        <v>27</v>
      </c>
      <c r="T16" s="103"/>
      <c r="U16" s="104"/>
      <c r="V16" s="103"/>
      <c r="W16" s="104"/>
      <c r="X16" s="105"/>
      <c r="Y16" s="158"/>
      <c r="Z16" s="104"/>
      <c r="AA16" s="103"/>
      <c r="AB16" s="104"/>
    </row>
    <row r="17" spans="1:28" s="187" customFormat="1" ht="17.25" customHeight="1" x14ac:dyDescent="0.2">
      <c r="A17" s="162" t="s">
        <v>43</v>
      </c>
      <c r="B17" s="117" t="s">
        <v>17</v>
      </c>
      <c r="C17" s="94" t="s">
        <v>6</v>
      </c>
      <c r="D17" s="95" t="s">
        <v>9</v>
      </c>
      <c r="E17" s="96"/>
      <c r="F17" s="94"/>
      <c r="G17" s="97"/>
      <c r="H17" s="96">
        <v>2</v>
      </c>
      <c r="I17" s="94">
        <v>2</v>
      </c>
      <c r="J17" s="97">
        <v>5</v>
      </c>
      <c r="K17" s="96"/>
      <c r="L17" s="94"/>
      <c r="M17" s="97"/>
      <c r="N17" s="96"/>
      <c r="O17" s="94"/>
      <c r="P17" s="98"/>
      <c r="Q17" s="99">
        <v>5</v>
      </c>
      <c r="R17" s="102" t="s">
        <v>12</v>
      </c>
      <c r="S17" s="75" t="s">
        <v>28</v>
      </c>
      <c r="T17" s="174"/>
      <c r="U17" s="175"/>
      <c r="V17" s="174"/>
      <c r="W17" s="175"/>
      <c r="X17" s="105" t="s">
        <v>134</v>
      </c>
      <c r="Y17" s="158" t="s">
        <v>150</v>
      </c>
      <c r="Z17" s="175" t="s">
        <v>141</v>
      </c>
      <c r="AA17" s="174"/>
      <c r="AB17" s="175"/>
    </row>
    <row r="18" spans="1:28" ht="17.25" customHeight="1" x14ac:dyDescent="0.2">
      <c r="A18" s="162" t="s">
        <v>44</v>
      </c>
      <c r="B18" s="159" t="s">
        <v>18</v>
      </c>
      <c r="C18" s="94" t="s">
        <v>6</v>
      </c>
      <c r="D18" s="95" t="s">
        <v>9</v>
      </c>
      <c r="E18" s="96"/>
      <c r="F18" s="94"/>
      <c r="G18" s="97"/>
      <c r="H18" s="96">
        <v>2</v>
      </c>
      <c r="I18" s="94">
        <v>2</v>
      </c>
      <c r="J18" s="97">
        <v>5</v>
      </c>
      <c r="K18" s="96"/>
      <c r="L18" s="94"/>
      <c r="M18" s="97"/>
      <c r="N18" s="96"/>
      <c r="O18" s="94"/>
      <c r="P18" s="98"/>
      <c r="Q18" s="99">
        <v>5</v>
      </c>
      <c r="R18" s="102" t="s">
        <v>25</v>
      </c>
      <c r="S18" s="75" t="s">
        <v>28</v>
      </c>
      <c r="T18" s="103"/>
      <c r="U18" s="104"/>
      <c r="V18" s="103"/>
      <c r="W18" s="104"/>
      <c r="X18" s="103"/>
      <c r="Y18" s="158"/>
      <c r="Z18" s="104"/>
      <c r="AA18" s="103"/>
      <c r="AB18" s="104"/>
    </row>
    <row r="19" spans="1:28" ht="17.25" customHeight="1" x14ac:dyDescent="0.2">
      <c r="A19" s="162" t="s">
        <v>45</v>
      </c>
      <c r="B19" s="159" t="s">
        <v>19</v>
      </c>
      <c r="C19" s="94" t="s">
        <v>6</v>
      </c>
      <c r="D19" s="95" t="s">
        <v>10</v>
      </c>
      <c r="E19" s="96"/>
      <c r="F19" s="94"/>
      <c r="G19" s="97"/>
      <c r="H19" s="96">
        <v>0</v>
      </c>
      <c r="I19" s="94">
        <v>4</v>
      </c>
      <c r="J19" s="97">
        <v>4</v>
      </c>
      <c r="K19" s="96"/>
      <c r="L19" s="94"/>
      <c r="M19" s="97"/>
      <c r="N19" s="96"/>
      <c r="O19" s="94"/>
      <c r="P19" s="98"/>
      <c r="Q19" s="99">
        <v>4</v>
      </c>
      <c r="R19" s="164" t="s">
        <v>172</v>
      </c>
      <c r="S19" s="176" t="s">
        <v>31</v>
      </c>
      <c r="T19" s="103"/>
      <c r="U19" s="104"/>
      <c r="V19" s="103"/>
      <c r="W19" s="104"/>
      <c r="X19" s="103"/>
      <c r="Y19" s="158"/>
      <c r="Z19" s="104"/>
      <c r="AA19" s="103"/>
      <c r="AB19" s="104"/>
    </row>
    <row r="20" spans="1:28" ht="17.25" customHeight="1" x14ac:dyDescent="0.2">
      <c r="A20" s="103" t="s">
        <v>52</v>
      </c>
      <c r="B20" s="159" t="s">
        <v>53</v>
      </c>
      <c r="C20" s="184" t="s">
        <v>6</v>
      </c>
      <c r="D20" s="95" t="s">
        <v>9</v>
      </c>
      <c r="E20" s="96"/>
      <c r="F20" s="94"/>
      <c r="G20" s="97"/>
      <c r="H20" s="96">
        <v>2</v>
      </c>
      <c r="I20" s="94">
        <v>2</v>
      </c>
      <c r="J20" s="97">
        <v>5</v>
      </c>
      <c r="K20" s="96"/>
      <c r="L20" s="94"/>
      <c r="M20" s="97"/>
      <c r="N20" s="96"/>
      <c r="O20" s="94"/>
      <c r="P20" s="98"/>
      <c r="Q20" s="99">
        <v>5</v>
      </c>
      <c r="R20" s="118" t="s">
        <v>160</v>
      </c>
      <c r="S20" s="185" t="s">
        <v>34</v>
      </c>
      <c r="T20" s="72"/>
      <c r="U20" s="75"/>
      <c r="V20" s="72"/>
      <c r="W20" s="75"/>
      <c r="X20" s="72"/>
      <c r="Y20" s="76"/>
      <c r="Z20" s="75"/>
      <c r="AA20" s="72"/>
      <c r="AB20" s="75"/>
    </row>
    <row r="21" spans="1:28" ht="17.25" customHeight="1" x14ac:dyDescent="0.2">
      <c r="A21" s="166" t="s">
        <v>173</v>
      </c>
      <c r="B21" s="177" t="s">
        <v>148</v>
      </c>
      <c r="C21" s="94" t="s">
        <v>6</v>
      </c>
      <c r="D21" s="95" t="s">
        <v>9</v>
      </c>
      <c r="E21" s="96"/>
      <c r="F21" s="94"/>
      <c r="G21" s="178"/>
      <c r="H21" s="96"/>
      <c r="I21" s="94"/>
      <c r="J21" s="178"/>
      <c r="K21" s="96"/>
      <c r="L21" s="94"/>
      <c r="M21" s="178"/>
      <c r="N21" s="96">
        <v>2</v>
      </c>
      <c r="O21" s="94">
        <v>2</v>
      </c>
      <c r="P21" s="179">
        <v>5</v>
      </c>
      <c r="Q21" s="180">
        <v>5</v>
      </c>
      <c r="R21" s="118" t="s">
        <v>157</v>
      </c>
      <c r="S21" s="73" t="s">
        <v>27</v>
      </c>
      <c r="T21" s="103"/>
      <c r="U21" s="104"/>
      <c r="V21" s="103"/>
      <c r="W21" s="104"/>
      <c r="X21" s="103"/>
      <c r="Y21" s="158"/>
      <c r="Z21" s="104"/>
      <c r="AA21" s="103"/>
      <c r="AB21" s="104"/>
    </row>
    <row r="22" spans="1:28" ht="17.25" customHeight="1" x14ac:dyDescent="0.2">
      <c r="A22" s="72" t="s">
        <v>47</v>
      </c>
      <c r="B22" s="159" t="s">
        <v>20</v>
      </c>
      <c r="C22" s="94" t="s">
        <v>6</v>
      </c>
      <c r="D22" s="95" t="s">
        <v>9</v>
      </c>
      <c r="E22" s="96"/>
      <c r="F22" s="94"/>
      <c r="G22" s="97"/>
      <c r="H22" s="96"/>
      <c r="I22" s="94"/>
      <c r="J22" s="97"/>
      <c r="K22" s="96"/>
      <c r="L22" s="94"/>
      <c r="M22" s="97"/>
      <c r="N22" s="96">
        <v>2</v>
      </c>
      <c r="O22" s="94">
        <v>2</v>
      </c>
      <c r="P22" s="98">
        <v>5</v>
      </c>
      <c r="Q22" s="99">
        <v>5</v>
      </c>
      <c r="R22" s="164" t="s">
        <v>159</v>
      </c>
      <c r="S22" s="75" t="s">
        <v>27</v>
      </c>
      <c r="T22" s="103"/>
      <c r="U22" s="104"/>
      <c r="V22" s="103"/>
      <c r="W22" s="104"/>
      <c r="X22" s="103"/>
      <c r="Y22" s="158"/>
      <c r="Z22" s="104"/>
      <c r="AA22" s="103"/>
      <c r="AB22" s="104"/>
    </row>
    <row r="23" spans="1:28" ht="17.25" customHeight="1" x14ac:dyDescent="0.2">
      <c r="A23" s="72" t="s">
        <v>48</v>
      </c>
      <c r="B23" s="159" t="s">
        <v>68</v>
      </c>
      <c r="C23" s="94" t="s">
        <v>6</v>
      </c>
      <c r="D23" s="95" t="s">
        <v>9</v>
      </c>
      <c r="E23" s="96"/>
      <c r="F23" s="94"/>
      <c r="G23" s="97"/>
      <c r="H23" s="96"/>
      <c r="I23" s="94"/>
      <c r="J23" s="97"/>
      <c r="K23" s="96"/>
      <c r="L23" s="94"/>
      <c r="M23" s="97"/>
      <c r="N23" s="96">
        <v>2</v>
      </c>
      <c r="O23" s="94">
        <v>2</v>
      </c>
      <c r="P23" s="98">
        <v>5</v>
      </c>
      <c r="Q23" s="99">
        <v>5</v>
      </c>
      <c r="R23" s="102" t="s">
        <v>26</v>
      </c>
      <c r="S23" s="75" t="s">
        <v>32</v>
      </c>
      <c r="T23" s="103"/>
      <c r="U23" s="104"/>
      <c r="V23" s="103"/>
      <c r="W23" s="104"/>
      <c r="X23" s="103"/>
      <c r="Y23" s="158"/>
      <c r="Z23" s="104"/>
      <c r="AA23" s="103"/>
      <c r="AB23" s="104"/>
    </row>
    <row r="24" spans="1:28" ht="17.25" customHeight="1" thickBot="1" x14ac:dyDescent="0.25">
      <c r="A24" s="181" t="s">
        <v>78</v>
      </c>
      <c r="B24" s="49" t="s">
        <v>79</v>
      </c>
      <c r="C24" s="50" t="s">
        <v>6</v>
      </c>
      <c r="D24" s="51" t="s">
        <v>9</v>
      </c>
      <c r="E24" s="52"/>
      <c r="F24" s="50"/>
      <c r="G24" s="53"/>
      <c r="H24" s="52"/>
      <c r="I24" s="50"/>
      <c r="J24" s="53"/>
      <c r="K24" s="52"/>
      <c r="L24" s="50"/>
      <c r="M24" s="53"/>
      <c r="N24" s="96">
        <v>2</v>
      </c>
      <c r="O24" s="94">
        <v>2</v>
      </c>
      <c r="P24" s="54">
        <v>4</v>
      </c>
      <c r="Q24" s="182">
        <v>4</v>
      </c>
      <c r="R24" s="183" t="s">
        <v>135</v>
      </c>
      <c r="S24" s="56" t="s">
        <v>33</v>
      </c>
      <c r="T24" s="103"/>
      <c r="U24" s="104"/>
      <c r="V24" s="103"/>
      <c r="W24" s="104"/>
      <c r="X24" s="103"/>
      <c r="Y24" s="158"/>
      <c r="Z24" s="104"/>
      <c r="AA24" s="103"/>
      <c r="AB24" s="104"/>
    </row>
    <row r="25" spans="1:28" ht="8.25" customHeight="1" thickBot="1" x14ac:dyDescent="0.25">
      <c r="A25" s="6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7"/>
      <c r="T25" s="103"/>
      <c r="U25" s="104"/>
      <c r="V25" s="103"/>
      <c r="W25" s="104"/>
      <c r="X25" s="103"/>
      <c r="Y25" s="158"/>
      <c r="Z25" s="104"/>
      <c r="AA25" s="103"/>
      <c r="AB25" s="104"/>
    </row>
    <row r="26" spans="1:28" ht="20.25" customHeight="1" thickBot="1" x14ac:dyDescent="0.25">
      <c r="A26" s="57"/>
      <c r="B26" s="58" t="s">
        <v>168</v>
      </c>
      <c r="C26" s="59"/>
      <c r="D26" s="60"/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71">
        <v>15</v>
      </c>
      <c r="R26" s="61"/>
      <c r="S26" s="62"/>
      <c r="T26" s="103"/>
      <c r="U26" s="104"/>
      <c r="V26" s="103"/>
      <c r="W26" s="104"/>
      <c r="X26" s="103"/>
      <c r="Y26" s="158"/>
      <c r="Z26" s="104"/>
      <c r="AA26" s="103"/>
      <c r="AB26" s="104"/>
    </row>
    <row r="27" spans="1:28" ht="14.25" customHeight="1" x14ac:dyDescent="0.2">
      <c r="A27" s="15"/>
      <c r="B27" s="16" t="s">
        <v>86</v>
      </c>
      <c r="C27" s="17"/>
      <c r="D27" s="18"/>
      <c r="E27" s="19"/>
      <c r="F27" s="17"/>
      <c r="G27" s="20"/>
      <c r="H27" s="126"/>
      <c r="I27" s="18"/>
      <c r="J27" s="128"/>
      <c r="K27" s="19"/>
      <c r="L27" s="17"/>
      <c r="M27" s="20"/>
      <c r="N27" s="126"/>
      <c r="O27" s="17"/>
      <c r="P27" s="130"/>
      <c r="Q27" s="22"/>
      <c r="R27" s="23"/>
      <c r="S27" s="24"/>
      <c r="T27" s="188"/>
      <c r="U27" s="75"/>
      <c r="V27" s="72"/>
      <c r="W27" s="75"/>
      <c r="X27" s="72"/>
      <c r="Y27" s="76"/>
      <c r="Z27" s="75"/>
      <c r="AA27" s="72"/>
      <c r="AB27" s="75"/>
    </row>
    <row r="28" spans="1:28" ht="17.25" customHeight="1" x14ac:dyDescent="0.2">
      <c r="A28" s="166" t="s">
        <v>174</v>
      </c>
      <c r="B28" s="163" t="s">
        <v>171</v>
      </c>
      <c r="C28" s="184" t="s">
        <v>73</v>
      </c>
      <c r="D28" s="189" t="s">
        <v>9</v>
      </c>
      <c r="E28" s="190"/>
      <c r="F28" s="184"/>
      <c r="G28" s="191"/>
      <c r="H28" s="192"/>
      <c r="I28" s="184"/>
      <c r="J28" s="193"/>
      <c r="K28" s="96">
        <v>2</v>
      </c>
      <c r="L28" s="94">
        <v>2</v>
      </c>
      <c r="M28" s="97">
        <v>4</v>
      </c>
      <c r="N28" s="192"/>
      <c r="O28" s="184"/>
      <c r="P28" s="194"/>
      <c r="Q28" s="195">
        <v>4</v>
      </c>
      <c r="R28" s="164" t="s">
        <v>135</v>
      </c>
      <c r="S28" s="165" t="s">
        <v>33</v>
      </c>
      <c r="T28" s="124"/>
      <c r="U28" s="78"/>
      <c r="V28" s="77"/>
      <c r="W28" s="78"/>
      <c r="X28" s="77"/>
      <c r="Y28" s="79"/>
      <c r="Z28" s="78"/>
      <c r="AA28" s="77"/>
      <c r="AB28" s="78"/>
    </row>
    <row r="29" spans="1:28" s="200" customFormat="1" ht="17.25" customHeight="1" x14ac:dyDescent="0.2">
      <c r="A29" s="166" t="s">
        <v>65</v>
      </c>
      <c r="B29" s="163" t="s">
        <v>69</v>
      </c>
      <c r="C29" s="184" t="s">
        <v>73</v>
      </c>
      <c r="D29" s="189" t="s">
        <v>10</v>
      </c>
      <c r="E29" s="190"/>
      <c r="F29" s="184"/>
      <c r="G29" s="191"/>
      <c r="H29" s="192"/>
      <c r="I29" s="184"/>
      <c r="J29" s="193"/>
      <c r="K29" s="96">
        <v>2</v>
      </c>
      <c r="L29" s="94">
        <v>2</v>
      </c>
      <c r="M29" s="97">
        <v>5</v>
      </c>
      <c r="N29" s="192"/>
      <c r="O29" s="184"/>
      <c r="P29" s="194"/>
      <c r="Q29" s="195">
        <v>5</v>
      </c>
      <c r="R29" s="164" t="s">
        <v>145</v>
      </c>
      <c r="S29" s="165" t="s">
        <v>34</v>
      </c>
      <c r="T29" s="196"/>
      <c r="U29" s="197"/>
      <c r="V29" s="198"/>
      <c r="W29" s="197"/>
      <c r="X29" s="198"/>
      <c r="Y29" s="199"/>
      <c r="Z29" s="197"/>
      <c r="AA29" s="198"/>
      <c r="AB29" s="197"/>
    </row>
    <row r="30" spans="1:28" s="200" customFormat="1" ht="17.25" customHeight="1" x14ac:dyDescent="0.2">
      <c r="A30" s="166" t="s">
        <v>161</v>
      </c>
      <c r="B30" s="159" t="s">
        <v>153</v>
      </c>
      <c r="C30" s="184" t="s">
        <v>73</v>
      </c>
      <c r="D30" s="189" t="s">
        <v>9</v>
      </c>
      <c r="E30" s="190"/>
      <c r="F30" s="184"/>
      <c r="G30" s="191"/>
      <c r="H30" s="192"/>
      <c r="I30" s="184"/>
      <c r="J30" s="193"/>
      <c r="K30" s="190">
        <v>0</v>
      </c>
      <c r="L30" s="184">
        <v>2</v>
      </c>
      <c r="M30" s="201">
        <v>3</v>
      </c>
      <c r="N30" s="192"/>
      <c r="O30" s="184"/>
      <c r="P30" s="194"/>
      <c r="Q30" s="195">
        <v>3</v>
      </c>
      <c r="R30" s="164" t="s">
        <v>154</v>
      </c>
      <c r="S30" s="165" t="s">
        <v>155</v>
      </c>
      <c r="T30" s="202"/>
      <c r="U30" s="197"/>
      <c r="V30" s="198"/>
      <c r="W30" s="197"/>
      <c r="X30" s="198"/>
      <c r="Y30" s="199"/>
      <c r="Z30" s="197"/>
      <c r="AA30" s="198"/>
      <c r="AB30" s="197"/>
    </row>
    <row r="31" spans="1:28" ht="17.25" customHeight="1" x14ac:dyDescent="0.2">
      <c r="A31" s="72" t="s">
        <v>51</v>
      </c>
      <c r="B31" s="117" t="s">
        <v>70</v>
      </c>
      <c r="C31" s="94" t="s">
        <v>73</v>
      </c>
      <c r="D31" s="95" t="s">
        <v>9</v>
      </c>
      <c r="E31" s="96"/>
      <c r="F31" s="94"/>
      <c r="G31" s="97"/>
      <c r="H31" s="127"/>
      <c r="I31" s="94"/>
      <c r="J31" s="129"/>
      <c r="K31" s="96">
        <v>2</v>
      </c>
      <c r="L31" s="94">
        <v>2</v>
      </c>
      <c r="M31" s="97">
        <v>5</v>
      </c>
      <c r="N31" s="127"/>
      <c r="O31" s="94"/>
      <c r="P31" s="131"/>
      <c r="Q31" s="99">
        <v>5</v>
      </c>
      <c r="R31" s="102" t="s">
        <v>49</v>
      </c>
      <c r="S31" s="203" t="s">
        <v>46</v>
      </c>
      <c r="T31" s="204"/>
      <c r="U31" s="104"/>
      <c r="V31" s="103"/>
      <c r="W31" s="104"/>
      <c r="X31" s="103"/>
      <c r="Y31" s="158"/>
      <c r="Z31" s="75"/>
      <c r="AA31" s="103"/>
      <c r="AB31" s="104"/>
    </row>
    <row r="32" spans="1:28" ht="60.75" customHeight="1" x14ac:dyDescent="0.2">
      <c r="A32" s="72" t="s">
        <v>124</v>
      </c>
      <c r="B32" s="117" t="s">
        <v>142</v>
      </c>
      <c r="C32" s="94" t="s">
        <v>73</v>
      </c>
      <c r="D32" s="95" t="s">
        <v>9</v>
      </c>
      <c r="E32" s="96"/>
      <c r="F32" s="94"/>
      <c r="G32" s="97"/>
      <c r="H32" s="127"/>
      <c r="I32" s="94"/>
      <c r="J32" s="129"/>
      <c r="K32" s="96">
        <v>0</v>
      </c>
      <c r="L32" s="94">
        <v>4</v>
      </c>
      <c r="M32" s="97">
        <v>4</v>
      </c>
      <c r="N32" s="127"/>
      <c r="O32" s="94"/>
      <c r="P32" s="131"/>
      <c r="Q32" s="99">
        <v>4</v>
      </c>
      <c r="R32" s="3" t="s">
        <v>74</v>
      </c>
      <c r="S32" s="73" t="s">
        <v>27</v>
      </c>
      <c r="T32" s="125"/>
      <c r="U32" s="73"/>
      <c r="V32" s="113" t="s">
        <v>140</v>
      </c>
      <c r="W32" s="114" t="s">
        <v>139</v>
      </c>
      <c r="X32" s="100"/>
      <c r="Y32" s="101"/>
      <c r="Z32" s="75"/>
      <c r="AA32" s="100"/>
      <c r="AB32" s="73"/>
    </row>
    <row r="33" spans="1:28" ht="17.25" customHeight="1" x14ac:dyDescent="0.2">
      <c r="A33" s="72" t="s">
        <v>75</v>
      </c>
      <c r="B33" s="117" t="s">
        <v>76</v>
      </c>
      <c r="C33" s="94" t="s">
        <v>73</v>
      </c>
      <c r="D33" s="95" t="s">
        <v>9</v>
      </c>
      <c r="E33" s="96"/>
      <c r="F33" s="94"/>
      <c r="G33" s="97"/>
      <c r="H33" s="127"/>
      <c r="I33" s="94"/>
      <c r="J33" s="129"/>
      <c r="K33" s="96">
        <v>2</v>
      </c>
      <c r="L33" s="94">
        <v>2</v>
      </c>
      <c r="M33" s="97">
        <v>4</v>
      </c>
      <c r="N33" s="127"/>
      <c r="O33" s="94"/>
      <c r="P33" s="131"/>
      <c r="Q33" s="99">
        <v>4</v>
      </c>
      <c r="R33" s="3" t="s">
        <v>12</v>
      </c>
      <c r="S33" s="73" t="s">
        <v>28</v>
      </c>
      <c r="T33" s="204"/>
      <c r="U33" s="104"/>
      <c r="V33" s="103"/>
      <c r="W33" s="104"/>
      <c r="X33" s="103"/>
      <c r="Y33" s="158"/>
      <c r="Z33" s="205"/>
      <c r="AA33" s="103"/>
      <c r="AB33" s="104"/>
    </row>
    <row r="34" spans="1:28" ht="17.25" customHeight="1" thickBot="1" x14ac:dyDescent="0.25">
      <c r="A34" s="72" t="s">
        <v>162</v>
      </c>
      <c r="B34" s="206" t="s">
        <v>156</v>
      </c>
      <c r="C34" s="207" t="s">
        <v>73</v>
      </c>
      <c r="D34" s="208" t="s">
        <v>9</v>
      </c>
      <c r="E34" s="209"/>
      <c r="F34" s="207"/>
      <c r="G34" s="210"/>
      <c r="H34" s="211"/>
      <c r="I34" s="207"/>
      <c r="J34" s="212"/>
      <c r="K34" s="209">
        <v>0</v>
      </c>
      <c r="L34" s="207">
        <v>2</v>
      </c>
      <c r="M34" s="210">
        <v>3</v>
      </c>
      <c r="N34" s="211"/>
      <c r="O34" s="207"/>
      <c r="P34" s="212"/>
      <c r="Q34" s="213">
        <v>3</v>
      </c>
      <c r="R34" s="214" t="s">
        <v>157</v>
      </c>
      <c r="S34" s="215" t="s">
        <v>27</v>
      </c>
      <c r="T34" s="204"/>
      <c r="U34" s="104"/>
      <c r="V34" s="103"/>
      <c r="W34" s="104"/>
      <c r="X34" s="103"/>
      <c r="Y34" s="158"/>
      <c r="Z34" s="75"/>
      <c r="AA34" s="103"/>
      <c r="AB34" s="104"/>
    </row>
    <row r="35" spans="1:28" ht="8.25" customHeight="1" thickBot="1" x14ac:dyDescent="0.25">
      <c r="A35" s="119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23"/>
      <c r="T35" s="103"/>
      <c r="U35" s="104"/>
      <c r="V35" s="103"/>
      <c r="W35" s="104"/>
      <c r="X35" s="103"/>
      <c r="Y35" s="158"/>
      <c r="Z35" s="75"/>
      <c r="AA35" s="103"/>
      <c r="AB35" s="104"/>
    </row>
    <row r="36" spans="1:28" ht="20.25" customHeight="1" thickBot="1" x14ac:dyDescent="0.25">
      <c r="A36" s="8"/>
      <c r="B36" s="9" t="s">
        <v>82</v>
      </c>
      <c r="C36" s="10"/>
      <c r="D36" s="11"/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71">
        <v>15</v>
      </c>
      <c r="R36" s="12"/>
      <c r="S36" s="13"/>
      <c r="T36" s="174"/>
      <c r="U36" s="175"/>
      <c r="V36" s="174"/>
      <c r="W36" s="175"/>
      <c r="X36" s="174"/>
      <c r="Y36" s="216"/>
      <c r="Z36" s="75"/>
      <c r="AA36" s="174"/>
      <c r="AB36" s="175"/>
    </row>
    <row r="37" spans="1:28" ht="17.25" customHeight="1" x14ac:dyDescent="0.2">
      <c r="A37" s="15" t="s">
        <v>64</v>
      </c>
      <c r="B37" s="36" t="s">
        <v>60</v>
      </c>
      <c r="C37" s="17" t="s">
        <v>6</v>
      </c>
      <c r="D37" s="18" t="s">
        <v>10</v>
      </c>
      <c r="E37" s="19"/>
      <c r="F37" s="17"/>
      <c r="G37" s="20"/>
      <c r="H37" s="19"/>
      <c r="I37" s="17"/>
      <c r="J37" s="20"/>
      <c r="K37" s="19">
        <v>0</v>
      </c>
      <c r="L37" s="17">
        <v>2</v>
      </c>
      <c r="M37" s="20">
        <v>5</v>
      </c>
      <c r="N37" s="19"/>
      <c r="O37" s="17"/>
      <c r="P37" s="21"/>
      <c r="Q37" s="22">
        <v>5</v>
      </c>
      <c r="R37" s="23" t="s">
        <v>12</v>
      </c>
      <c r="S37" s="24" t="s">
        <v>28</v>
      </c>
      <c r="T37" s="174"/>
      <c r="U37" s="175"/>
      <c r="V37" s="174"/>
      <c r="W37" s="175"/>
      <c r="X37" s="174"/>
      <c r="Y37" s="216"/>
      <c r="Z37" s="75"/>
      <c r="AA37" s="174"/>
      <c r="AB37" s="175"/>
    </row>
    <row r="38" spans="1:28" s="187" customFormat="1" ht="17.25" customHeight="1" thickBot="1" x14ac:dyDescent="0.25">
      <c r="A38" s="48" t="s">
        <v>72</v>
      </c>
      <c r="B38" s="49" t="s">
        <v>61</v>
      </c>
      <c r="C38" s="50" t="s">
        <v>6</v>
      </c>
      <c r="D38" s="51" t="s">
        <v>10</v>
      </c>
      <c r="E38" s="52"/>
      <c r="F38" s="50"/>
      <c r="G38" s="53"/>
      <c r="H38" s="52"/>
      <c r="I38" s="50"/>
      <c r="J38" s="53"/>
      <c r="K38" s="52"/>
      <c r="L38" s="50"/>
      <c r="M38" s="53"/>
      <c r="N38" s="52">
        <v>0</v>
      </c>
      <c r="O38" s="50">
        <v>2</v>
      </c>
      <c r="P38" s="54">
        <v>10</v>
      </c>
      <c r="Q38" s="55">
        <v>10</v>
      </c>
      <c r="R38" s="183" t="s">
        <v>12</v>
      </c>
      <c r="S38" s="56" t="s">
        <v>28</v>
      </c>
      <c r="T38" s="174"/>
      <c r="U38" s="175"/>
      <c r="V38" s="174"/>
      <c r="W38" s="175"/>
      <c r="X38" s="174"/>
      <c r="Y38" s="216"/>
      <c r="Z38" s="75"/>
      <c r="AA38" s="174"/>
      <c r="AB38" s="175"/>
    </row>
    <row r="39" spans="1:28" s="187" customFormat="1" ht="9.75" customHeight="1" thickBot="1" x14ac:dyDescent="0.25">
      <c r="A39" s="217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221"/>
      <c r="T39" s="174"/>
      <c r="U39" s="175"/>
      <c r="V39" s="174"/>
      <c r="W39" s="175"/>
      <c r="X39" s="174"/>
      <c r="Y39" s="216"/>
      <c r="Z39" s="75"/>
      <c r="AA39" s="174"/>
      <c r="AB39" s="175"/>
    </row>
    <row r="40" spans="1:28" s="187" customFormat="1" ht="20.25" customHeight="1" thickBot="1" x14ac:dyDescent="0.25">
      <c r="A40" s="8"/>
      <c r="B40" s="89" t="s">
        <v>85</v>
      </c>
      <c r="C40" s="10" t="s">
        <v>36</v>
      </c>
      <c r="D40" s="11"/>
      <c r="E40" s="68"/>
      <c r="F40" s="69"/>
      <c r="G40" s="70"/>
      <c r="H40" s="68"/>
      <c r="I40" s="69"/>
      <c r="J40" s="70"/>
      <c r="K40" s="68"/>
      <c r="L40" s="69"/>
      <c r="M40" s="70">
        <v>9</v>
      </c>
      <c r="N40" s="68"/>
      <c r="O40" s="69"/>
      <c r="P40" s="70"/>
      <c r="Q40" s="71">
        <v>9</v>
      </c>
      <c r="R40" s="90"/>
      <c r="S40" s="91"/>
      <c r="T40" s="174"/>
      <c r="U40" s="175"/>
      <c r="V40" s="174"/>
      <c r="W40" s="175"/>
      <c r="X40" s="174"/>
      <c r="Y40" s="216"/>
      <c r="Z40" s="75"/>
      <c r="AA40" s="174"/>
      <c r="AB40" s="175"/>
    </row>
    <row r="41" spans="1:28" s="187" customFormat="1" ht="17.25" customHeight="1" x14ac:dyDescent="0.2">
      <c r="A41" s="245" t="s">
        <v>137</v>
      </c>
      <c r="B41" s="81" t="s">
        <v>138</v>
      </c>
      <c r="C41" s="134" t="s">
        <v>136</v>
      </c>
      <c r="D41" s="135" t="s">
        <v>152</v>
      </c>
      <c r="E41" s="136">
        <v>2</v>
      </c>
      <c r="F41" s="137">
        <v>1</v>
      </c>
      <c r="G41" s="138">
        <v>0</v>
      </c>
      <c r="H41" s="139"/>
      <c r="I41" s="140"/>
      <c r="J41" s="138"/>
      <c r="K41" s="139"/>
      <c r="L41" s="140"/>
      <c r="M41" s="141"/>
      <c r="N41" s="142"/>
      <c r="O41" s="140"/>
      <c r="P41" s="143"/>
      <c r="Q41" s="144">
        <v>0</v>
      </c>
      <c r="R41" s="246" t="s">
        <v>157</v>
      </c>
      <c r="S41" s="222" t="s">
        <v>27</v>
      </c>
      <c r="T41" s="223"/>
      <c r="U41" s="224"/>
      <c r="V41" s="223"/>
      <c r="W41" s="224"/>
      <c r="X41" s="225"/>
      <c r="Y41" s="226"/>
      <c r="Z41" s="112"/>
      <c r="AA41" s="223"/>
      <c r="AB41" s="224"/>
    </row>
    <row r="42" spans="1:28" ht="17.25" customHeight="1" x14ac:dyDescent="0.2">
      <c r="A42" s="247" t="s">
        <v>50</v>
      </c>
      <c r="B42" s="248" t="s">
        <v>21</v>
      </c>
      <c r="C42" s="249" t="s">
        <v>136</v>
      </c>
      <c r="D42" s="250" t="s">
        <v>9</v>
      </c>
      <c r="E42" s="251"/>
      <c r="F42" s="249"/>
      <c r="G42" s="252"/>
      <c r="H42" s="253"/>
      <c r="I42" s="249"/>
      <c r="J42" s="254"/>
      <c r="K42" s="251">
        <v>2</v>
      </c>
      <c r="L42" s="249">
        <v>2</v>
      </c>
      <c r="M42" s="252">
        <v>4</v>
      </c>
      <c r="N42" s="253"/>
      <c r="O42" s="249"/>
      <c r="P42" s="255"/>
      <c r="Q42" s="256">
        <v>4</v>
      </c>
      <c r="R42" s="257" t="s">
        <v>135</v>
      </c>
      <c r="S42" s="258" t="s">
        <v>33</v>
      </c>
      <c r="T42" s="155"/>
      <c r="U42" s="156"/>
      <c r="V42" s="155"/>
      <c r="W42" s="156"/>
      <c r="X42" s="227"/>
      <c r="Y42" s="228"/>
      <c r="Z42" s="156"/>
      <c r="AA42" s="155"/>
      <c r="AB42" s="156"/>
    </row>
    <row r="43" spans="1:28" ht="12" customHeight="1" thickBot="1" x14ac:dyDescent="0.25">
      <c r="A43" s="43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25"/>
      <c r="Q43" s="33"/>
      <c r="R43" s="46"/>
      <c r="S43" s="47"/>
      <c r="T43" s="174"/>
      <c r="U43" s="175"/>
      <c r="V43" s="174"/>
      <c r="W43" s="175"/>
      <c r="X43" s="174"/>
      <c r="Y43" s="216"/>
      <c r="Z43" s="75"/>
      <c r="AA43" s="174"/>
      <c r="AB43" s="175"/>
    </row>
    <row r="44" spans="1:28" ht="15.75" thickBot="1" x14ac:dyDescent="0.25">
      <c r="A44" s="37" t="s">
        <v>123</v>
      </c>
      <c r="B44" s="38"/>
      <c r="C44" s="39"/>
      <c r="D44" s="39"/>
      <c r="E44" s="74"/>
      <c r="F44" s="74"/>
      <c r="G44" s="145">
        <v>30</v>
      </c>
      <c r="H44" s="145"/>
      <c r="I44" s="145"/>
      <c r="J44" s="145">
        <v>32</v>
      </c>
      <c r="K44" s="145"/>
      <c r="L44" s="145"/>
      <c r="M44" s="145">
        <v>29</v>
      </c>
      <c r="N44" s="145"/>
      <c r="O44" s="145"/>
      <c r="P44" s="145">
        <v>29</v>
      </c>
      <c r="Q44" s="40">
        <f>Q40+Q36+Q26+Q5</f>
        <v>120</v>
      </c>
      <c r="R44" s="41"/>
      <c r="S44" s="42"/>
      <c r="T44" s="72"/>
      <c r="U44" s="75"/>
      <c r="V44" s="72"/>
      <c r="W44" s="75"/>
      <c r="X44" s="72"/>
      <c r="Y44" s="76"/>
      <c r="Z44" s="75"/>
      <c r="AA44" s="72"/>
      <c r="AB44" s="75"/>
    </row>
    <row r="45" spans="1:28" ht="13.5" thickBot="1" x14ac:dyDescent="0.25">
      <c r="A45" s="25"/>
      <c r="B45" s="229"/>
      <c r="C45" s="23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30"/>
      <c r="O45" s="230"/>
      <c r="P45" s="230"/>
      <c r="Q45" s="230"/>
      <c r="R45" s="229"/>
      <c r="S45" s="25"/>
      <c r="T45" s="231"/>
      <c r="U45" s="232"/>
      <c r="V45" s="231"/>
      <c r="W45" s="232"/>
      <c r="X45" s="231"/>
      <c r="Y45" s="233"/>
      <c r="Z45" s="232"/>
      <c r="AA45" s="231"/>
      <c r="AB45" s="232"/>
    </row>
    <row r="46" spans="1:28" x14ac:dyDescent="0.2">
      <c r="A46" s="234" t="s">
        <v>87</v>
      </c>
      <c r="B46" s="235"/>
      <c r="C46" s="131"/>
      <c r="D46" s="131"/>
      <c r="E46" s="131"/>
      <c r="F46" s="131"/>
      <c r="G46" s="131"/>
      <c r="H46" s="131"/>
      <c r="I46" s="131"/>
      <c r="J46" s="131"/>
      <c r="K46" s="131"/>
      <c r="L46" s="236"/>
      <c r="M46" s="236"/>
      <c r="N46" s="236"/>
      <c r="O46" s="236"/>
      <c r="P46" s="236"/>
      <c r="Q46" s="236"/>
      <c r="R46" s="236"/>
      <c r="S46" s="237"/>
      <c r="T46" s="2"/>
      <c r="U46" s="2"/>
      <c r="V46" s="2"/>
      <c r="W46" s="2"/>
      <c r="X46" s="2"/>
      <c r="Y46" s="2"/>
      <c r="Z46" s="2"/>
      <c r="AA46" s="2"/>
      <c r="AB46" s="2"/>
    </row>
    <row r="47" spans="1:28" s="187" customFormat="1" x14ac:dyDescent="0.2">
      <c r="A47" s="234" t="s">
        <v>88</v>
      </c>
      <c r="B47" s="235"/>
      <c r="C47" s="131"/>
      <c r="D47" s="131"/>
      <c r="E47" s="131"/>
      <c r="F47" s="131"/>
      <c r="G47" s="131"/>
      <c r="H47" s="131"/>
      <c r="I47" s="131"/>
      <c r="J47" s="131"/>
      <c r="K47" s="131"/>
      <c r="L47" s="236"/>
      <c r="M47" s="236"/>
      <c r="N47" s="236"/>
      <c r="O47" s="236"/>
      <c r="P47" s="236"/>
      <c r="Q47" s="236"/>
      <c r="R47" s="236"/>
      <c r="S47" s="237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305" t="s">
        <v>56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2"/>
      <c r="U48" s="2"/>
      <c r="V48" s="2"/>
      <c r="W48" s="2"/>
      <c r="X48" s="2"/>
      <c r="Y48" s="2"/>
      <c r="Z48" s="2"/>
      <c r="AA48" s="2"/>
      <c r="AB48" s="2"/>
    </row>
    <row r="49" spans="1:28" ht="15" customHeight="1" x14ac:dyDescent="0.2">
      <c r="A49" s="300" t="s">
        <v>89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300" t="s">
        <v>57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300" t="s">
        <v>90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300" t="s">
        <v>77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2"/>
      <c r="U52" s="2"/>
      <c r="V52" s="2"/>
      <c r="W52" s="2"/>
      <c r="X52" s="2"/>
      <c r="Y52" s="2"/>
      <c r="Z52" s="2"/>
      <c r="AA52" s="2"/>
      <c r="AB52" s="2"/>
    </row>
    <row r="53" spans="1:28" ht="41.45" customHeight="1" x14ac:dyDescent="0.2">
      <c r="A53" s="296" t="s">
        <v>149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 customHeight="1" x14ac:dyDescent="0.2">
      <c r="A54" s="234" t="s">
        <v>91</v>
      </c>
      <c r="B54" s="235"/>
      <c r="C54" s="131"/>
      <c r="D54" s="131"/>
      <c r="E54" s="131"/>
      <c r="F54" s="131"/>
      <c r="G54" s="131"/>
      <c r="H54" s="131"/>
      <c r="I54" s="131"/>
      <c r="J54" s="131"/>
      <c r="K54" s="131"/>
      <c r="L54" s="236"/>
      <c r="M54" s="236"/>
      <c r="N54" s="236"/>
      <c r="O54" s="236"/>
      <c r="P54" s="236"/>
      <c r="Q54" s="236"/>
      <c r="R54" s="236"/>
      <c r="S54" s="237"/>
      <c r="T54" s="2"/>
      <c r="U54" s="2"/>
      <c r="V54" s="2"/>
      <c r="W54" s="2"/>
      <c r="X54" s="2"/>
      <c r="Y54" s="2"/>
      <c r="Z54" s="2"/>
      <c r="AA54" s="2"/>
      <c r="AB54" s="2"/>
    </row>
    <row r="55" spans="1:28" s="1" customFormat="1" ht="15" customHeight="1" x14ac:dyDescent="0.2">
      <c r="A55" s="238" t="s">
        <v>151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"/>
      <c r="U55" s="2"/>
      <c r="V55" s="2"/>
      <c r="W55" s="2"/>
      <c r="X55" s="2"/>
      <c r="Y55" s="2"/>
      <c r="Z55" s="2"/>
      <c r="AA55" s="2"/>
      <c r="AB55" s="2"/>
    </row>
    <row r="56" spans="1:28" s="1" customFormat="1" ht="14.25" customHeight="1" x14ac:dyDescent="0.2">
      <c r="A56" s="234" t="s">
        <v>92</v>
      </c>
      <c r="B56" s="235"/>
      <c r="C56" s="131"/>
      <c r="D56" s="131"/>
      <c r="E56" s="131"/>
      <c r="F56" s="131"/>
      <c r="G56" s="131"/>
      <c r="H56" s="131"/>
      <c r="I56" s="131"/>
      <c r="J56" s="131"/>
      <c r="K56" s="131"/>
      <c r="L56" s="236"/>
      <c r="M56" s="236"/>
      <c r="N56" s="236"/>
      <c r="O56" s="236"/>
      <c r="P56" s="236"/>
      <c r="Q56" s="236"/>
      <c r="R56" s="236"/>
      <c r="S56" s="237"/>
      <c r="T56" s="2"/>
      <c r="U56" s="2"/>
      <c r="V56" s="2"/>
      <c r="W56" s="2"/>
      <c r="X56" s="2"/>
      <c r="Y56" s="2"/>
      <c r="Z56" s="2"/>
      <c r="AA56" s="2"/>
      <c r="AB56" s="2"/>
    </row>
    <row r="57" spans="1:28" s="1" customFormat="1" ht="17.25" customHeight="1" x14ac:dyDescent="0.2">
      <c r="A57" s="25" t="s">
        <v>93</v>
      </c>
      <c r="B57" s="229"/>
      <c r="C57" s="45"/>
      <c r="D57" s="45"/>
      <c r="E57" s="45"/>
      <c r="F57" s="45"/>
      <c r="G57" s="45"/>
      <c r="H57" s="45"/>
      <c r="I57" s="45"/>
      <c r="J57" s="45"/>
      <c r="K57" s="45"/>
      <c r="L57" s="25"/>
      <c r="M57" s="25"/>
      <c r="N57" s="25"/>
      <c r="O57" s="25"/>
      <c r="P57" s="25"/>
      <c r="Q57" s="25"/>
      <c r="R57" s="25"/>
      <c r="S57" s="25"/>
      <c r="T57" s="2"/>
      <c r="U57" s="2"/>
      <c r="V57" s="2"/>
      <c r="W57" s="2"/>
      <c r="X57" s="2"/>
      <c r="Y57" s="2"/>
      <c r="Z57" s="2"/>
      <c r="AA57" s="2"/>
      <c r="AB57" s="2"/>
    </row>
    <row r="58" spans="1:28" s="1" customFormat="1" ht="28.5" customHeight="1" x14ac:dyDescent="0.2">
      <c r="A58" s="295" t="s">
        <v>94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"/>
      <c r="U58" s="2"/>
      <c r="V58" s="2"/>
      <c r="W58" s="2"/>
      <c r="X58" s="2"/>
      <c r="Y58" s="2"/>
      <c r="Z58" s="2"/>
      <c r="AA58" s="2"/>
      <c r="AB58" s="2"/>
    </row>
    <row r="59" spans="1:28" s="1" customFormat="1" ht="14.25" customHeight="1" x14ac:dyDescent="0.2">
      <c r="A59" s="25" t="s">
        <v>95</v>
      </c>
      <c r="B59" s="229"/>
      <c r="C59" s="45"/>
      <c r="D59" s="45"/>
      <c r="E59" s="45"/>
      <c r="F59" s="45"/>
      <c r="G59" s="45"/>
      <c r="H59" s="45"/>
      <c r="I59" s="45"/>
      <c r="J59" s="45"/>
      <c r="K59" s="45"/>
      <c r="L59" s="25"/>
      <c r="M59" s="25"/>
      <c r="N59" s="25"/>
      <c r="O59" s="25"/>
      <c r="P59" s="25"/>
      <c r="Q59" s="25"/>
      <c r="R59" s="25"/>
      <c r="S59" s="25"/>
      <c r="T59" s="2"/>
      <c r="U59" s="2"/>
      <c r="V59" s="2"/>
      <c r="W59" s="2"/>
      <c r="X59" s="2"/>
      <c r="Y59" s="2"/>
      <c r="Z59" s="2"/>
      <c r="AA59" s="2"/>
      <c r="AB59" s="2"/>
    </row>
    <row r="60" spans="1:28" s="1" customFormat="1" ht="12.75" customHeight="1" x14ac:dyDescent="0.2">
      <c r="A60" s="25" t="s">
        <v>96</v>
      </c>
      <c r="B60" s="229"/>
      <c r="C60" s="45"/>
      <c r="D60" s="45"/>
      <c r="E60" s="45"/>
      <c r="F60" s="45"/>
      <c r="G60" s="45"/>
      <c r="H60" s="45"/>
      <c r="I60" s="45"/>
      <c r="J60" s="45"/>
      <c r="K60" s="45"/>
      <c r="L60" s="25"/>
      <c r="M60" s="25"/>
      <c r="N60" s="25"/>
      <c r="O60" s="25"/>
      <c r="P60" s="25"/>
      <c r="Q60" s="25"/>
      <c r="R60" s="25"/>
      <c r="S60" s="25"/>
      <c r="T60" s="2"/>
      <c r="U60" s="2"/>
      <c r="V60" s="2"/>
      <c r="W60" s="2"/>
      <c r="X60" s="2"/>
      <c r="Y60" s="2"/>
      <c r="Z60" s="2"/>
      <c r="AA60" s="2"/>
      <c r="AB60" s="2"/>
    </row>
    <row r="61" spans="1:28" s="1" customFormat="1" ht="14.25" customHeight="1" x14ac:dyDescent="0.2">
      <c r="A61" s="234" t="s">
        <v>97</v>
      </c>
      <c r="B61" s="235"/>
      <c r="C61" s="131"/>
      <c r="D61" s="131"/>
      <c r="E61" s="131"/>
      <c r="F61" s="131"/>
      <c r="G61" s="131"/>
      <c r="H61" s="131"/>
      <c r="I61" s="131"/>
      <c r="J61" s="131"/>
      <c r="K61" s="131"/>
      <c r="L61" s="236"/>
      <c r="M61" s="236"/>
      <c r="N61" s="236"/>
      <c r="O61" s="236"/>
      <c r="P61" s="236"/>
      <c r="Q61" s="236"/>
      <c r="R61" s="236"/>
      <c r="S61" s="237"/>
      <c r="T61" s="2"/>
      <c r="U61" s="2"/>
      <c r="V61" s="2"/>
      <c r="W61" s="2"/>
      <c r="X61" s="2"/>
      <c r="Y61" s="2"/>
      <c r="Z61" s="2"/>
      <c r="AA61" s="2"/>
      <c r="AB61" s="2"/>
    </row>
    <row r="62" spans="1:28" s="1" customFormat="1" ht="18.75" customHeight="1" x14ac:dyDescent="0.2">
      <c r="A62" s="31" t="s">
        <v>98</v>
      </c>
      <c r="B62" s="229"/>
      <c r="C62" s="45"/>
      <c r="D62" s="45"/>
      <c r="E62" s="45"/>
      <c r="F62" s="45"/>
      <c r="G62" s="45"/>
      <c r="H62" s="45"/>
      <c r="I62" s="45"/>
      <c r="J62" s="45"/>
      <c r="K62" s="45"/>
      <c r="L62" s="25"/>
      <c r="M62" s="25"/>
      <c r="N62" s="25"/>
      <c r="O62" s="25"/>
      <c r="P62" s="25"/>
      <c r="Q62" s="25"/>
      <c r="R62" s="25"/>
      <c r="S62" s="25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25" t="s">
        <v>163</v>
      </c>
      <c r="B63" s="22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229"/>
      <c r="S63" s="25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25" t="s">
        <v>99</v>
      </c>
      <c r="B64" s="22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229"/>
      <c r="S64" s="25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25" t="s">
        <v>100</v>
      </c>
      <c r="B65" s="229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229"/>
      <c r="S65" s="25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31" t="s">
        <v>101</v>
      </c>
      <c r="B66" s="229"/>
      <c r="C66" s="45"/>
      <c r="D66" s="45"/>
      <c r="E66" s="45"/>
      <c r="F66" s="45"/>
      <c r="G66" s="45"/>
      <c r="H66" s="45"/>
      <c r="I66" s="45"/>
      <c r="J66" s="45"/>
      <c r="K66" s="45"/>
      <c r="L66" s="25"/>
      <c r="M66" s="25"/>
      <c r="N66" s="25"/>
      <c r="O66" s="25"/>
      <c r="P66" s="25"/>
      <c r="Q66" s="25"/>
      <c r="R66" s="25"/>
      <c r="S66" s="25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25" t="s">
        <v>102</v>
      </c>
      <c r="B67" s="229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229"/>
      <c r="S67" s="25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25" t="s">
        <v>164</v>
      </c>
      <c r="B68" s="229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229"/>
      <c r="S68" s="25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31" t="s">
        <v>103</v>
      </c>
      <c r="B69" s="229"/>
      <c r="C69" s="45"/>
      <c r="D69" s="45"/>
      <c r="E69" s="45"/>
      <c r="F69" s="45"/>
      <c r="G69" s="45"/>
      <c r="H69" s="45"/>
      <c r="I69" s="45"/>
      <c r="J69" s="45"/>
      <c r="K69" s="45"/>
      <c r="L69" s="25"/>
      <c r="M69" s="25"/>
      <c r="N69" s="25"/>
      <c r="O69" s="25"/>
      <c r="P69" s="25"/>
      <c r="Q69" s="25"/>
      <c r="R69" s="25"/>
      <c r="S69" s="25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25" t="s">
        <v>104</v>
      </c>
      <c r="B70" s="229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229"/>
      <c r="S70" s="25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25" t="s">
        <v>105</v>
      </c>
      <c r="B71" s="22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229"/>
      <c r="S71" s="25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25" t="s">
        <v>106</v>
      </c>
      <c r="B72" s="229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229"/>
      <c r="S72" s="25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25" t="s">
        <v>107</v>
      </c>
      <c r="B73" s="229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9"/>
      <c r="S73" s="25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240" t="s">
        <v>167</v>
      </c>
      <c r="B74" s="229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229"/>
      <c r="S74" s="25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5" t="s">
        <v>108</v>
      </c>
      <c r="B75" s="22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229"/>
      <c r="S75" s="25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5" t="s">
        <v>109</v>
      </c>
      <c r="B76" s="229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229"/>
      <c r="S76" s="25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25" t="s">
        <v>110</v>
      </c>
      <c r="B77" s="229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229"/>
      <c r="S77" s="25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25" t="s">
        <v>111</v>
      </c>
      <c r="B78" s="229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229"/>
      <c r="S78" s="25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31" t="s">
        <v>112</v>
      </c>
      <c r="B79" s="229"/>
      <c r="C79" s="45"/>
      <c r="D79" s="45"/>
      <c r="E79" s="45"/>
      <c r="F79" s="45"/>
      <c r="G79" s="45"/>
      <c r="H79" s="45"/>
      <c r="I79" s="45"/>
      <c r="J79" s="45"/>
      <c r="K79" s="45"/>
      <c r="L79" s="25"/>
      <c r="M79" s="25"/>
      <c r="N79" s="25"/>
      <c r="O79" s="25"/>
      <c r="P79" s="25"/>
      <c r="Q79" s="25"/>
      <c r="R79" s="25"/>
      <c r="S79" s="25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25" t="s">
        <v>113</v>
      </c>
      <c r="B80" s="229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229"/>
      <c r="S80" s="25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25" t="s">
        <v>114</v>
      </c>
      <c r="B81" s="229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229"/>
      <c r="S81" s="25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25" t="s">
        <v>115</v>
      </c>
      <c r="B82" s="229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229"/>
      <c r="S82" s="25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25" t="s">
        <v>116</v>
      </c>
      <c r="B83" s="229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229"/>
      <c r="S83" s="25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25" t="s">
        <v>117</v>
      </c>
      <c r="B84" s="229"/>
      <c r="C84" s="45"/>
      <c r="D84" s="45"/>
      <c r="E84" s="45"/>
      <c r="F84" s="45"/>
      <c r="G84" s="45"/>
      <c r="H84" s="45"/>
      <c r="I84" s="45"/>
      <c r="J84" s="45"/>
      <c r="K84" s="45"/>
      <c r="L84" s="25"/>
      <c r="M84" s="25"/>
      <c r="N84" s="25"/>
      <c r="O84" s="25"/>
      <c r="P84" s="25"/>
      <c r="Q84" s="25"/>
      <c r="R84" s="25"/>
      <c r="S84" s="25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25" t="s">
        <v>118</v>
      </c>
      <c r="B85" s="229"/>
      <c r="C85" s="45"/>
      <c r="D85" s="45"/>
      <c r="E85" s="45"/>
      <c r="F85" s="45"/>
      <c r="G85" s="45"/>
      <c r="H85" s="45"/>
      <c r="I85" s="45"/>
      <c r="J85" s="45"/>
      <c r="K85" s="45"/>
      <c r="L85" s="25"/>
      <c r="M85" s="25"/>
      <c r="N85" s="25"/>
      <c r="O85" s="25"/>
      <c r="P85" s="25"/>
      <c r="Q85" s="25"/>
      <c r="R85" s="25"/>
      <c r="S85" s="25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25" t="s">
        <v>119</v>
      </c>
      <c r="B86" s="229"/>
      <c r="C86" s="45"/>
      <c r="D86" s="45"/>
      <c r="E86" s="45"/>
      <c r="F86" s="45"/>
      <c r="G86" s="45"/>
      <c r="H86" s="45"/>
      <c r="I86" s="45"/>
      <c r="J86" s="45"/>
      <c r="K86" s="45"/>
      <c r="L86" s="25"/>
      <c r="M86" s="25"/>
      <c r="N86" s="25"/>
      <c r="O86" s="25"/>
      <c r="P86" s="25"/>
      <c r="Q86" s="25"/>
      <c r="R86" s="25"/>
      <c r="S86" s="25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25" t="s">
        <v>120</v>
      </c>
      <c r="B87" s="229"/>
      <c r="C87" s="45"/>
      <c r="D87" s="45"/>
      <c r="E87" s="45"/>
      <c r="F87" s="45"/>
      <c r="G87" s="45"/>
      <c r="H87" s="45"/>
      <c r="I87" s="45"/>
      <c r="J87" s="45"/>
      <c r="K87" s="45"/>
      <c r="L87" s="25"/>
      <c r="M87" s="25"/>
      <c r="N87" s="25"/>
      <c r="O87" s="25"/>
      <c r="P87" s="25"/>
      <c r="Q87" s="25"/>
      <c r="R87" s="25"/>
      <c r="S87" s="25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25" t="s">
        <v>121</v>
      </c>
      <c r="B88" s="26"/>
      <c r="C88" s="27"/>
      <c r="D88" s="28"/>
      <c r="E88" s="28"/>
      <c r="F88" s="28"/>
      <c r="G88" s="28"/>
      <c r="H88" s="28"/>
      <c r="I88" s="28"/>
      <c r="J88" s="28"/>
      <c r="K88" s="29"/>
      <c r="L88" s="30"/>
      <c r="M88" s="30"/>
      <c r="N88" s="30"/>
      <c r="O88" s="30"/>
      <c r="P88" s="25"/>
      <c r="Q88" s="25"/>
      <c r="R88" s="25"/>
      <c r="S88" s="25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25" t="s">
        <v>62</v>
      </c>
      <c r="B89" s="26"/>
      <c r="C89" s="27"/>
      <c r="D89" s="28"/>
      <c r="E89" s="28"/>
      <c r="F89" s="28"/>
      <c r="G89" s="28"/>
      <c r="H89" s="28"/>
      <c r="I89" s="28"/>
      <c r="J89" s="28"/>
      <c r="K89" s="29"/>
      <c r="L89" s="30"/>
      <c r="M89" s="30"/>
      <c r="N89" s="30"/>
      <c r="O89" s="30"/>
      <c r="P89" s="25"/>
      <c r="Q89" s="25"/>
      <c r="R89" s="25"/>
      <c r="S89" s="25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234" t="s">
        <v>122</v>
      </c>
      <c r="B90" s="235"/>
      <c r="C90" s="131"/>
      <c r="D90" s="131"/>
      <c r="E90" s="131"/>
      <c r="F90" s="131"/>
      <c r="G90" s="131"/>
      <c r="H90" s="131"/>
      <c r="I90" s="131"/>
      <c r="J90" s="131"/>
      <c r="K90" s="131"/>
      <c r="L90" s="236"/>
      <c r="M90" s="236"/>
      <c r="N90" s="236"/>
      <c r="O90" s="236"/>
      <c r="P90" s="236"/>
      <c r="Q90" s="236"/>
      <c r="R90" s="236"/>
      <c r="S90" s="237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241" t="s">
        <v>63</v>
      </c>
      <c r="B91" s="31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33"/>
      <c r="N91" s="34"/>
      <c r="O91" s="35"/>
      <c r="P91" s="31"/>
      <c r="Q91" s="31"/>
      <c r="R91" s="31"/>
      <c r="S91" s="31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234" t="s">
        <v>58</v>
      </c>
      <c r="B92" s="235"/>
      <c r="C92" s="131"/>
      <c r="D92" s="131"/>
      <c r="E92" s="131"/>
      <c r="F92" s="131"/>
      <c r="G92" s="131"/>
      <c r="H92" s="131"/>
      <c r="I92" s="131"/>
      <c r="J92" s="131"/>
      <c r="K92" s="131"/>
      <c r="L92" s="236"/>
      <c r="M92" s="236"/>
      <c r="N92" s="236"/>
      <c r="O92" s="236"/>
      <c r="P92" s="236"/>
      <c r="Q92" s="236"/>
      <c r="R92" s="236"/>
      <c r="S92" s="237"/>
      <c r="T92" s="2"/>
      <c r="U92" s="2"/>
      <c r="V92" s="2"/>
      <c r="W92" s="2"/>
      <c r="X92" s="2"/>
      <c r="Y92" s="2"/>
      <c r="Z92" s="2"/>
      <c r="AA92" s="2"/>
      <c r="AB92" s="2"/>
    </row>
  </sheetData>
  <mergeCells count="29">
    <mergeCell ref="A58:S58"/>
    <mergeCell ref="A53:S53"/>
    <mergeCell ref="T2:U4"/>
    <mergeCell ref="E2:J2"/>
    <mergeCell ref="K2:P2"/>
    <mergeCell ref="A52:S52"/>
    <mergeCell ref="J3:J4"/>
    <mergeCell ref="M3:M4"/>
    <mergeCell ref="P3:P4"/>
    <mergeCell ref="G3:G4"/>
    <mergeCell ref="A51:S51"/>
    <mergeCell ref="A50:S50"/>
    <mergeCell ref="A49:S49"/>
    <mergeCell ref="A48:S48"/>
    <mergeCell ref="X2:Z4"/>
    <mergeCell ref="AA2:AB4"/>
    <mergeCell ref="D2:D4"/>
    <mergeCell ref="V2:W4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phoneticPr fontId="13" type="noConversion"/>
  <hyperlinks>
    <hyperlink ref="B7" r:id="rId1"/>
    <hyperlink ref="B9" r:id="rId2"/>
    <hyperlink ref="B8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1" r:id="rId12"/>
    <hyperlink ref="B22" r:id="rId13"/>
    <hyperlink ref="B23" r:id="rId14"/>
    <hyperlink ref="B24" r:id="rId15"/>
    <hyperlink ref="B20" r:id="rId16"/>
    <hyperlink ref="B42" r:id="rId17"/>
    <hyperlink ref="B29" r:id="rId18"/>
    <hyperlink ref="B31" r:id="rId19"/>
    <hyperlink ref="B32" r:id="rId20"/>
    <hyperlink ref="B33" r:id="rId21"/>
    <hyperlink ref="B37" r:id="rId22"/>
    <hyperlink ref="B38" r:id="rId23"/>
    <hyperlink ref="B15" r:id="rId24" display="Projektvezetés"/>
    <hyperlink ref="B41" r:id="rId25" display="Egyedi projektvezetés (felzárkóztató) **"/>
    <hyperlink ref="B30" r:id="rId26"/>
    <hyperlink ref="B34" r:id="rId27"/>
  </hyperlinks>
  <printOptions horizontalCentered="1"/>
  <pageMargins left="0.3" right="0.32" top="0.32" bottom="0.24" header="0.23" footer="0.2"/>
  <pageSetup paperSize="9" scale="76" orientation="landscape" r:id="rId28"/>
  <headerFooter alignWithMargins="0"/>
  <rowBreaks count="1" manualBreakCount="1">
    <brk id="45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2017-02-10T12:07:59Z</cp:lastPrinted>
  <dcterms:created xsi:type="dcterms:W3CDTF">2005-04-29T12:05:18Z</dcterms:created>
  <dcterms:modified xsi:type="dcterms:W3CDTF">2017-10-18T12:27:38Z</dcterms:modified>
</cp:coreProperties>
</file>