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00" windowHeight="11745"/>
  </bookViews>
  <sheets>
    <sheet name=" 2015_16_II." sheetId="2" r:id="rId1"/>
  </sheets>
  <definedNames>
    <definedName name="_xlnm.Print_Area" localSheetId="0">' 2015_16_II.'!$A$1:$S$45</definedName>
  </definedNames>
  <calcPr calcId="152511"/>
</workbook>
</file>

<file path=xl/calcChain.xml><?xml version="1.0" encoding="utf-8"?>
<calcChain xmlns="http://schemas.openxmlformats.org/spreadsheetml/2006/main">
  <c r="Q6" i="2" l="1"/>
  <c r="Q14" i="2"/>
  <c r="Q5" i="2"/>
  <c r="G6" i="2"/>
  <c r="P14" i="2"/>
  <c r="J14" i="2"/>
  <c r="P5" i="2"/>
  <c r="P45" i="2"/>
  <c r="M5" i="2"/>
  <c r="M45" i="2"/>
  <c r="J5" i="2"/>
  <c r="J45" i="2"/>
  <c r="G5" i="2"/>
  <c r="G45" i="2"/>
  <c r="Q45" i="2"/>
</calcChain>
</file>

<file path=xl/sharedStrings.xml><?xml version="1.0" encoding="utf-8"?>
<sst xmlns="http://schemas.openxmlformats.org/spreadsheetml/2006/main" count="256" uniqueCount="170">
  <si>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</si>
  <si>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</si>
  <si>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</si>
  <si>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</si>
  <si>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</si>
  <si>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</si>
  <si>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</si>
  <si>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</si>
  <si>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</si>
  <si>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</si>
  <si>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</si>
  <si>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</si>
  <si>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</si>
  <si>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</si>
  <si>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</si>
  <si>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</si>
  <si>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</si>
  <si>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</si>
  <si>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</si>
  <si>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</si>
  <si>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</si>
  <si>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</si>
  <si>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</si>
  <si>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</si>
  <si>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</si>
  <si>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</si>
  <si>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</si>
  <si>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</si>
  <si>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</si>
  <si>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</si>
  <si>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</si>
  <si>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</si>
  <si>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</si>
  <si>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</si>
  <si>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</si>
  <si>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</si>
  <si>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</si>
  <si>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</si>
  <si>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</si>
  <si>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</si>
  <si>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</si>
  <si>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</si>
  <si>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</si>
  <si>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</si>
  <si>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</si>
  <si>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</si>
  <si>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</si>
  <si>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</si>
  <si>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</si>
  <si>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</si>
  <si>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</si>
  <si>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</si>
  <si>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</si>
  <si>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</si>
  <si>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</si>
  <si>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</si>
  <si>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</si>
  <si>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</si>
  <si>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</si>
  <si>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</si>
  <si>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</si>
  <si>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</si>
  <si>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</si>
  <si>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</si>
  <si>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</si>
  <si>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</si>
  <si>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</si>
  <si>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</si>
  <si>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</si>
  <si>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</si>
  <si>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</si>
  <si>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</si>
  <si>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</si>
  <si>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</si>
  <si>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</si>
  <si>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</si>
  <si>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</si>
  <si>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</si>
  <si>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</si>
  <si>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</si>
  <si>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</si>
  <si>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</si>
  <si>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</si>
  <si>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</si>
  <si>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</si>
  <si>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</si>
  <si>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</si>
  <si>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</si>
  <si>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</si>
  <si>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</si>
  <si>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</si>
  <si>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</si>
  <si>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</si>
  <si>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</si>
  <si>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</si>
  <si>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</si>
  <si>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</si>
  <si>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</si>
  <si>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2SP72NAV02M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</si>
  <si>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</si>
  <si>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</si>
  <si>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</si>
  <si>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</si>
  <si>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</si>
  <si>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</si>
  <si>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</si>
  <si>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</si>
  <si>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</si>
  <si>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</si>
  <si>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t>Vállalkozásfejlesztés mesterképzés (MSc)  szak operatív tanterve - 2015/16 II. (tavaszi) félévben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</si>
  <si>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</si>
  <si>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</si>
  <si>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</si>
  <si>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</si>
  <si>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</si>
  <si>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*időben választható tárgy</t>
  </si>
  <si>
    <t>**a választható tárgyak a jelentkezők számától függően indulnak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</si>
  <si>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</si>
  <si>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JAVASLAT</t>
  </si>
  <si>
    <t>A választható valamint a differenciált szakmai ismeretek kötelezően választható tantárgyakat a 3. félévben ajánlott felvenni.</t>
  </si>
  <si>
    <t>A külföldön teljesített tárgyakat a választhatók és a kötelezően választhatók terhére lehet elszámolni, azzal a feltétellel,</t>
  </si>
  <si>
    <t>A szak hallgatóinak külföldi intézményben folytatott tanulmányait a szak vezetése csak a képzés III. félévére vonatkozóan támogatja.</t>
  </si>
  <si>
    <t>A külfölön tanult tárgyak KV elfogadását a szakfelelős igazolja a Kari Kreditátviteli Bizottság részére.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</si>
  <si>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</si>
  <si>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</si>
  <si>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</si>
  <si>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</si>
  <si>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</si>
  <si>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</si>
  <si>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</si>
  <si>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</si>
  <si>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</si>
  <si>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</si>
  <si>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</si>
  <si>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</si>
  <si>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</si>
  <si>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</si>
  <si>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</si>
  <si>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</si>
  <si>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</si>
  <si>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</si>
  <si>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</si>
  <si>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</si>
  <si>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</si>
  <si>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</si>
  <si>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</si>
  <si>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</si>
  <si>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</si>
  <si>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</si>
  <si>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</si>
  <si>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</si>
  <si>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</si>
  <si>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</si>
  <si>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</si>
  <si>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</si>
  <si>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</si>
  <si>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</si>
  <si>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</si>
  <si>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</si>
  <si>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</si>
  <si>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r>
      <t xml:space="preserve">Választható szaktárgyak min. </t>
    </r>
    <r>
      <rPr>
        <b/>
        <sz val="11"/>
        <color indexed="12"/>
        <rFont val="Arial"/>
        <family val="2"/>
        <charset val="238"/>
      </rPr>
      <t>15</t>
    </r>
    <r>
      <rPr>
        <b/>
        <sz val="11"/>
        <rFont val="Arial"/>
        <family val="2"/>
        <charset val="238"/>
      </rPr>
      <t xml:space="preserve"> kredit</t>
    </r>
  </si>
  <si>
    <r>
      <t xml:space="preserve">hogy a külföldön felvett tárgyaknak gazdálkodástudományi szaktárgyaknak kell lennie valamint tartalmilag </t>
    </r>
    <r>
      <rPr>
        <b/>
        <sz val="11"/>
        <rFont val="Arial"/>
        <family val="2"/>
        <charset val="238"/>
      </rPr>
      <t>nem</t>
    </r>
    <r>
      <rPr>
        <sz val="11"/>
        <rFont val="Arial"/>
        <family val="2"/>
        <charset val="238"/>
      </rPr>
      <t xml:space="preserve"> egyezhetnek meg a szak kötelező tárgyaival.</t>
    </r>
  </si>
  <si>
    <t>Hideg Éva</t>
  </si>
  <si>
    <t>2SP72NAV03M</t>
  </si>
  <si>
    <t>Pályázati menedzsment</t>
  </si>
  <si>
    <t>Szabó Lajos</t>
  </si>
  <si>
    <t>2VE92NAV04M</t>
  </si>
  <si>
    <t>Az Európai Unió politikai rendszere és főbb szakpolitikái</t>
  </si>
  <si>
    <t>Virág Attila</t>
  </si>
  <si>
    <t>Védelem és Biztonságpolitikai Kutatóközpont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</si>
</sst>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i/>
      <sz val="11"/>
      <color indexed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8" fillId="0" borderId="4" xfId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4" borderId="4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5" xfId="1" applyFont="1" applyFill="1" applyBorder="1" applyAlignment="1" applyProtection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4" fillId="3" borderId="8" xfId="1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8" fillId="0" borderId="34" xfId="1" applyFont="1" applyFill="1" applyBorder="1" applyAlignment="1" applyProtection="1">
      <alignment horizontal="lef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 wrapText="1"/>
    </xf>
    <xf numFmtId="0" fontId="4" fillId="3" borderId="4" xfId="0" applyFont="1" applyFill="1" applyBorder="1"/>
    <xf numFmtId="0" fontId="5" fillId="3" borderId="49" xfId="0" applyFont="1" applyFill="1" applyBorder="1" applyAlignment="1">
      <alignment wrapText="1"/>
    </xf>
    <xf numFmtId="0" fontId="5" fillId="3" borderId="49" xfId="0" applyFont="1" applyFill="1" applyBorder="1" applyAlignment="1">
      <alignment horizontal="center"/>
    </xf>
    <xf numFmtId="0" fontId="5" fillId="3" borderId="49" xfId="0" applyFont="1" applyFill="1" applyBorder="1"/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/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7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/>
    </xf>
    <xf numFmtId="0" fontId="8" fillId="0" borderId="52" xfId="1" applyFont="1" applyFill="1" applyBorder="1" applyAlignment="1" applyProtection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wrapText="1"/>
    </xf>
    <xf numFmtId="0" fontId="8" fillId="0" borderId="50" xfId="1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wrapText="1"/>
    </xf>
    <xf numFmtId="0" fontId="5" fillId="4" borderId="3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left" vertical="center" textRotation="90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left" vertical="center" textRotation="90"/>
    </xf>
    <xf numFmtId="0" fontId="5" fillId="4" borderId="0" xfId="0" applyFont="1" applyFill="1" applyBorder="1" applyAlignment="1">
      <alignment horizontal="left" wrapText="1"/>
    </xf>
    <xf numFmtId="0" fontId="5" fillId="2" borderId="5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4" fillId="3" borderId="45" xfId="0" applyFont="1" applyFill="1" applyBorder="1" applyAlignment="1">
      <alignment horizontal="center" vertical="center" textRotation="90"/>
    </xf>
    <xf numFmtId="0" fontId="4" fillId="3" borderId="46" xfId="0" applyFont="1" applyFill="1" applyBorder="1" applyAlignment="1">
      <alignment horizontal="center" vertical="center" textRotation="90"/>
    </xf>
    <xf numFmtId="0" fontId="4" fillId="3" borderId="46" xfId="0" applyFont="1" applyFill="1" applyBorder="1" applyAlignment="1">
      <alignment horizontal="left" vertical="center" textRotation="90"/>
    </xf>
    <xf numFmtId="0" fontId="13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/>
    <xf numFmtId="0" fontId="15" fillId="0" borderId="0" xfId="0" applyFont="1" applyFill="1" applyBorder="1"/>
    <xf numFmtId="0" fontId="13" fillId="0" borderId="13" xfId="0" applyFont="1" applyFill="1" applyBorder="1"/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wrapText="1"/>
    </xf>
    <xf numFmtId="0" fontId="14" fillId="0" borderId="18" xfId="0" applyFont="1" applyFill="1" applyBorder="1"/>
    <xf numFmtId="0" fontId="1" fillId="0" borderId="15" xfId="1" applyFont="1" applyFill="1" applyBorder="1" applyAlignment="1" applyProtection="1">
      <alignment horizontal="left" wrapText="1"/>
    </xf>
    <xf numFmtId="0" fontId="1" fillId="0" borderId="4" xfId="1" applyFont="1" applyFill="1" applyBorder="1" applyAlignment="1" applyProtection="1">
      <alignment wrapText="1"/>
    </xf>
    <xf numFmtId="0" fontId="13" fillId="0" borderId="1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BK02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AV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2VL60NCV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4ST14NAV14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BE52NCK02M" TargetMode="External"/><Relationship Id="rId27" Type="http://schemas.openxmlformats.org/officeDocument/2006/relationships/hyperlink" Target="http://tantargy.uni-corvinus.hu/2SP72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zoomScale="85" zoomScaleNormal="85" zoomScaleSheetLayoutView="100" workbookViewId="0">
      <selection activeCell="G34" sqref="G34"/>
    </sheetView>
  </sheetViews>
  <sheetFormatPr defaultColWidth="8.85546875" defaultRowHeight="14.25" x14ac:dyDescent="0.2"/>
  <cols>
    <col min="1" max="1" width="16.42578125" style="1" customWidth="1"/>
    <col min="2" max="2" width="29.42578125" style="130" customWidth="1"/>
    <col min="3" max="17" width="5.140625" style="131" customWidth="1"/>
    <col min="18" max="18" width="13.7109375" style="130" customWidth="1"/>
    <col min="19" max="19" width="37.140625" style="130" customWidth="1"/>
    <col min="20" max="247" width="11.42578125" style="1" customWidth="1"/>
    <col min="248" max="16384" width="8.85546875" style="1"/>
  </cols>
  <sheetData>
    <row r="1" spans="1:19" ht="20.25" customHeight="1" thickBot="1" x14ac:dyDescent="0.25">
      <c r="A1" s="157" t="s">
        <v>109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s="2" customFormat="1" ht="15.75" customHeight="1" thickBot="1" x14ac:dyDescent="0.25">
      <c r="A2" s="165" t="s">
        <v>1</v>
      </c>
      <c r="B2" s="168" t="s">
        <v>0</v>
      </c>
      <c r="C2" s="172" t="s">
        <v>2</v>
      </c>
      <c r="D2" s="185" t="s">
        <v>86</v>
      </c>
      <c r="E2" s="175" t="s">
        <v>89</v>
      </c>
      <c r="F2" s="176"/>
      <c r="G2" s="176"/>
      <c r="H2" s="176"/>
      <c r="I2" s="176"/>
      <c r="J2" s="177"/>
      <c r="K2" s="175" t="s">
        <v>90</v>
      </c>
      <c r="L2" s="176"/>
      <c r="M2" s="176"/>
      <c r="N2" s="176"/>
      <c r="O2" s="176"/>
      <c r="P2" s="177"/>
      <c r="Q2" s="188" t="s">
        <v>87</v>
      </c>
      <c r="R2" s="162" t="s">
        <v>4</v>
      </c>
      <c r="S2" s="168" t="s">
        <v>5</v>
      </c>
    </row>
    <row r="3" spans="1:19" s="2" customFormat="1" ht="37.5" customHeight="1" x14ac:dyDescent="0.2">
      <c r="A3" s="166"/>
      <c r="B3" s="169"/>
      <c r="C3" s="173"/>
      <c r="D3" s="186"/>
      <c r="E3" s="160">
        <v>1</v>
      </c>
      <c r="F3" s="161"/>
      <c r="G3" s="180" t="s">
        <v>3</v>
      </c>
      <c r="H3" s="161">
        <v>2</v>
      </c>
      <c r="I3" s="161"/>
      <c r="J3" s="178" t="s">
        <v>3</v>
      </c>
      <c r="K3" s="171">
        <v>3</v>
      </c>
      <c r="L3" s="161"/>
      <c r="M3" s="180" t="s">
        <v>3</v>
      </c>
      <c r="N3" s="161">
        <v>4</v>
      </c>
      <c r="O3" s="161"/>
      <c r="P3" s="178" t="s">
        <v>3</v>
      </c>
      <c r="Q3" s="189"/>
      <c r="R3" s="163"/>
      <c r="S3" s="169"/>
    </row>
    <row r="4" spans="1:19" s="2" customFormat="1" ht="15" thickBot="1" x14ac:dyDescent="0.25">
      <c r="A4" s="167"/>
      <c r="B4" s="170"/>
      <c r="C4" s="174"/>
      <c r="D4" s="187"/>
      <c r="E4" s="3" t="s">
        <v>7</v>
      </c>
      <c r="F4" s="4" t="s">
        <v>8</v>
      </c>
      <c r="G4" s="181"/>
      <c r="H4" s="4" t="s">
        <v>7</v>
      </c>
      <c r="I4" s="4" t="s">
        <v>8</v>
      </c>
      <c r="J4" s="179"/>
      <c r="K4" s="5" t="s">
        <v>7</v>
      </c>
      <c r="L4" s="4" t="s">
        <v>8</v>
      </c>
      <c r="M4" s="181"/>
      <c r="N4" s="4" t="s">
        <v>7</v>
      </c>
      <c r="O4" s="4" t="s">
        <v>8</v>
      </c>
      <c r="P4" s="179"/>
      <c r="Q4" s="190"/>
      <c r="R4" s="164"/>
      <c r="S4" s="170"/>
    </row>
    <row r="5" spans="1:19" ht="52.5" customHeight="1" thickBot="1" x14ac:dyDescent="0.3">
      <c r="A5" s="6"/>
      <c r="B5" s="7" t="s">
        <v>64</v>
      </c>
      <c r="C5" s="8"/>
      <c r="D5" s="9"/>
      <c r="E5" s="6"/>
      <c r="F5" s="10"/>
      <c r="G5" s="9">
        <f>SUM(G14,G6)</f>
        <v>30</v>
      </c>
      <c r="H5" s="6"/>
      <c r="I5" s="10"/>
      <c r="J5" s="9">
        <f>SUM(J14,J6)</f>
        <v>32</v>
      </c>
      <c r="K5" s="6"/>
      <c r="L5" s="10"/>
      <c r="M5" s="9">
        <f>SUM(M14,M6)</f>
        <v>0</v>
      </c>
      <c r="N5" s="6"/>
      <c r="O5" s="10"/>
      <c r="P5" s="9">
        <f>SUM(P14,P6)</f>
        <v>19</v>
      </c>
      <c r="Q5" s="11">
        <f>Q6+Q14</f>
        <v>81</v>
      </c>
      <c r="R5" s="8"/>
      <c r="S5" s="142"/>
    </row>
    <row r="6" spans="1:19" ht="15.75" thickBot="1" x14ac:dyDescent="0.3">
      <c r="A6" s="12"/>
      <c r="B6" s="13" t="s">
        <v>26</v>
      </c>
      <c r="C6" s="14"/>
      <c r="D6" s="15"/>
      <c r="E6" s="16"/>
      <c r="F6" s="17"/>
      <c r="G6" s="18">
        <f>SUM(G7:G13)</f>
        <v>30</v>
      </c>
      <c r="H6" s="16"/>
      <c r="I6" s="17"/>
      <c r="J6" s="18">
        <v>8</v>
      </c>
      <c r="K6" s="16"/>
      <c r="L6" s="17"/>
      <c r="M6" s="18"/>
      <c r="N6" s="16"/>
      <c r="O6" s="17"/>
      <c r="P6" s="19"/>
      <c r="Q6" s="20">
        <f>SUM(Q7:Q13)</f>
        <v>33</v>
      </c>
      <c r="R6" s="21"/>
      <c r="S6" s="143"/>
    </row>
    <row r="7" spans="1:19" ht="28.5" x14ac:dyDescent="0.2">
      <c r="A7" s="48" t="s">
        <v>69</v>
      </c>
      <c r="B7" s="77" t="s">
        <v>74</v>
      </c>
      <c r="C7" s="67" t="s">
        <v>6</v>
      </c>
      <c r="D7" s="68" t="s">
        <v>9</v>
      </c>
      <c r="E7" s="67">
        <v>2</v>
      </c>
      <c r="F7" s="69">
        <v>2</v>
      </c>
      <c r="G7" s="70">
        <v>5</v>
      </c>
      <c r="H7" s="67"/>
      <c r="I7" s="69"/>
      <c r="J7" s="70"/>
      <c r="K7" s="67"/>
      <c r="L7" s="69"/>
      <c r="M7" s="70"/>
      <c r="N7" s="67"/>
      <c r="O7" s="69"/>
      <c r="P7" s="70"/>
      <c r="Q7" s="132">
        <v>5</v>
      </c>
      <c r="R7" s="133" t="s">
        <v>11</v>
      </c>
      <c r="S7" s="144" t="s">
        <v>33</v>
      </c>
    </row>
    <row r="8" spans="1:19" x14ac:dyDescent="0.2">
      <c r="A8" s="22" t="s">
        <v>45</v>
      </c>
      <c r="B8" s="23" t="s">
        <v>12</v>
      </c>
      <c r="C8" s="24" t="s">
        <v>6</v>
      </c>
      <c r="D8" s="25" t="s">
        <v>9</v>
      </c>
      <c r="E8" s="24">
        <v>2</v>
      </c>
      <c r="F8" s="26">
        <v>2</v>
      </c>
      <c r="G8" s="27">
        <v>5</v>
      </c>
      <c r="H8" s="24"/>
      <c r="I8" s="26"/>
      <c r="J8" s="27"/>
      <c r="K8" s="24"/>
      <c r="L8" s="26"/>
      <c r="M8" s="27"/>
      <c r="N8" s="24"/>
      <c r="O8" s="26"/>
      <c r="P8" s="30"/>
      <c r="Q8" s="28">
        <v>5</v>
      </c>
      <c r="R8" s="31" t="s">
        <v>28</v>
      </c>
      <c r="S8" s="145" t="s">
        <v>33</v>
      </c>
    </row>
    <row r="9" spans="1:19" s="34" customFormat="1" ht="28.5" x14ac:dyDescent="0.2">
      <c r="A9" s="32" t="s">
        <v>103</v>
      </c>
      <c r="B9" s="33" t="s">
        <v>101</v>
      </c>
      <c r="C9" s="24" t="s">
        <v>6</v>
      </c>
      <c r="D9" s="25" t="s">
        <v>9</v>
      </c>
      <c r="E9" s="24">
        <v>2</v>
      </c>
      <c r="F9" s="26">
        <v>2</v>
      </c>
      <c r="G9" s="27">
        <v>5</v>
      </c>
      <c r="H9" s="24"/>
      <c r="I9" s="26"/>
      <c r="J9" s="27"/>
      <c r="K9" s="24"/>
      <c r="L9" s="26"/>
      <c r="M9" s="27"/>
      <c r="N9" s="24"/>
      <c r="O9" s="26"/>
      <c r="P9" s="30"/>
      <c r="Q9" s="28">
        <v>5</v>
      </c>
      <c r="R9" s="31" t="s">
        <v>13</v>
      </c>
      <c r="S9" s="145" t="s">
        <v>34</v>
      </c>
    </row>
    <row r="10" spans="1:19" ht="28.5" x14ac:dyDescent="0.2">
      <c r="A10" s="22" t="s">
        <v>46</v>
      </c>
      <c r="B10" s="23" t="s">
        <v>43</v>
      </c>
      <c r="C10" s="24" t="s">
        <v>6</v>
      </c>
      <c r="D10" s="25" t="s">
        <v>9</v>
      </c>
      <c r="E10" s="24">
        <v>2</v>
      </c>
      <c r="F10" s="26">
        <v>2</v>
      </c>
      <c r="G10" s="27">
        <v>5</v>
      </c>
      <c r="H10" s="24"/>
      <c r="I10" s="26"/>
      <c r="J10" s="27"/>
      <c r="K10" s="24"/>
      <c r="L10" s="26"/>
      <c r="M10" s="27"/>
      <c r="N10" s="24"/>
      <c r="O10" s="26"/>
      <c r="P10" s="30"/>
      <c r="Q10" s="28">
        <v>5</v>
      </c>
      <c r="R10" s="31" t="s">
        <v>162</v>
      </c>
      <c r="S10" s="145" t="s">
        <v>35</v>
      </c>
    </row>
    <row r="11" spans="1:19" ht="28.5" x14ac:dyDescent="0.2">
      <c r="A11" s="22" t="s">
        <v>47</v>
      </c>
      <c r="B11" s="23" t="s">
        <v>14</v>
      </c>
      <c r="C11" s="24" t="s">
        <v>6</v>
      </c>
      <c r="D11" s="25" t="s">
        <v>9</v>
      </c>
      <c r="E11" s="24">
        <v>2</v>
      </c>
      <c r="F11" s="26">
        <v>2</v>
      </c>
      <c r="G11" s="27">
        <v>5</v>
      </c>
      <c r="H11" s="24"/>
      <c r="I11" s="26"/>
      <c r="J11" s="27"/>
      <c r="K11" s="24"/>
      <c r="L11" s="26"/>
      <c r="M11" s="27"/>
      <c r="N11" s="24"/>
      <c r="O11" s="26"/>
      <c r="P11" s="30"/>
      <c r="Q11" s="28">
        <v>5</v>
      </c>
      <c r="R11" s="31" t="s">
        <v>15</v>
      </c>
      <c r="S11" s="145" t="s">
        <v>36</v>
      </c>
    </row>
    <row r="12" spans="1:19" ht="13.5" customHeight="1" x14ac:dyDescent="0.2">
      <c r="A12" s="22" t="s">
        <v>62</v>
      </c>
      <c r="B12" s="23" t="s">
        <v>63</v>
      </c>
      <c r="C12" s="24" t="s">
        <v>6</v>
      </c>
      <c r="D12" s="25" t="s">
        <v>9</v>
      </c>
      <c r="E12" s="24">
        <v>2</v>
      </c>
      <c r="F12" s="26">
        <v>2</v>
      </c>
      <c r="G12" s="27">
        <v>5</v>
      </c>
      <c r="H12" s="24">
        <v>2</v>
      </c>
      <c r="I12" s="26">
        <v>2</v>
      </c>
      <c r="J12" s="27">
        <v>5</v>
      </c>
      <c r="K12" s="24"/>
      <c r="L12" s="26"/>
      <c r="M12" s="27"/>
      <c r="N12" s="24"/>
      <c r="O12" s="26"/>
      <c r="P12" s="30"/>
      <c r="Q12" s="28">
        <v>5</v>
      </c>
      <c r="R12" s="31" t="s">
        <v>107</v>
      </c>
      <c r="S12" s="145" t="s">
        <v>37</v>
      </c>
    </row>
    <row r="13" spans="1:19" ht="29.25" thickBot="1" x14ac:dyDescent="0.25">
      <c r="A13" s="134" t="s">
        <v>70</v>
      </c>
      <c r="B13" s="135" t="s">
        <v>17</v>
      </c>
      <c r="C13" s="37" t="s">
        <v>6</v>
      </c>
      <c r="D13" s="38" t="s">
        <v>10</v>
      </c>
      <c r="E13" s="37"/>
      <c r="F13" s="136"/>
      <c r="G13" s="137"/>
      <c r="H13" s="37">
        <v>1</v>
      </c>
      <c r="I13" s="136">
        <v>1</v>
      </c>
      <c r="J13" s="137">
        <v>3</v>
      </c>
      <c r="K13" s="37"/>
      <c r="L13" s="136"/>
      <c r="M13" s="137"/>
      <c r="N13" s="37"/>
      <c r="O13" s="136"/>
      <c r="P13" s="138"/>
      <c r="Q13" s="139">
        <v>3</v>
      </c>
      <c r="R13" s="140" t="s">
        <v>104</v>
      </c>
      <c r="S13" s="146" t="s">
        <v>34</v>
      </c>
    </row>
    <row r="14" spans="1:19" ht="15.75" thickBot="1" x14ac:dyDescent="0.25">
      <c r="A14" s="43"/>
      <c r="B14" s="44" t="s">
        <v>25</v>
      </c>
      <c r="C14" s="14"/>
      <c r="D14" s="15"/>
      <c r="E14" s="14"/>
      <c r="F14" s="45"/>
      <c r="G14" s="15"/>
      <c r="H14" s="14"/>
      <c r="I14" s="45"/>
      <c r="J14" s="15">
        <f>SUM(J15:J23)</f>
        <v>24</v>
      </c>
      <c r="K14" s="14"/>
      <c r="L14" s="45"/>
      <c r="M14" s="15"/>
      <c r="N14" s="14"/>
      <c r="O14" s="45"/>
      <c r="P14" s="46">
        <f>SUM(P15:P23)</f>
        <v>19</v>
      </c>
      <c r="Q14" s="47">
        <f>SUM(Q15:Q24)</f>
        <v>48</v>
      </c>
      <c r="R14" s="21"/>
      <c r="S14" s="143"/>
    </row>
    <row r="15" spans="1:19" x14ac:dyDescent="0.2">
      <c r="A15" s="48" t="s">
        <v>48</v>
      </c>
      <c r="B15" s="49" t="s">
        <v>95</v>
      </c>
      <c r="C15" s="67" t="s">
        <v>6</v>
      </c>
      <c r="D15" s="68" t="s">
        <v>9</v>
      </c>
      <c r="E15" s="67"/>
      <c r="F15" s="69"/>
      <c r="G15" s="70"/>
      <c r="H15" s="67">
        <v>2</v>
      </c>
      <c r="I15" s="69">
        <v>2</v>
      </c>
      <c r="J15" s="70">
        <v>5</v>
      </c>
      <c r="K15" s="67"/>
      <c r="L15" s="69"/>
      <c r="M15" s="70"/>
      <c r="N15" s="67"/>
      <c r="O15" s="69"/>
      <c r="P15" s="72"/>
      <c r="Q15" s="132">
        <v>5</v>
      </c>
      <c r="R15" s="133" t="s">
        <v>27</v>
      </c>
      <c r="S15" s="144" t="s">
        <v>33</v>
      </c>
    </row>
    <row r="16" spans="1:19" x14ac:dyDescent="0.2">
      <c r="A16" s="22" t="s">
        <v>49</v>
      </c>
      <c r="B16" s="50" t="s">
        <v>18</v>
      </c>
      <c r="C16" s="24" t="s">
        <v>6</v>
      </c>
      <c r="D16" s="25" t="s">
        <v>9</v>
      </c>
      <c r="E16" s="24"/>
      <c r="F16" s="26"/>
      <c r="G16" s="27"/>
      <c r="H16" s="24">
        <v>2</v>
      </c>
      <c r="I16" s="26">
        <v>2</v>
      </c>
      <c r="J16" s="27">
        <v>5</v>
      </c>
      <c r="K16" s="24"/>
      <c r="L16" s="26"/>
      <c r="M16" s="27"/>
      <c r="N16" s="24"/>
      <c r="O16" s="26"/>
      <c r="P16" s="30"/>
      <c r="Q16" s="28">
        <v>5</v>
      </c>
      <c r="R16" s="31" t="s">
        <v>28</v>
      </c>
      <c r="S16" s="145" t="s">
        <v>33</v>
      </c>
    </row>
    <row r="17" spans="1:19" s="51" customFormat="1" ht="28.5" x14ac:dyDescent="0.25">
      <c r="A17" s="22" t="s">
        <v>50</v>
      </c>
      <c r="B17" s="50" t="s">
        <v>19</v>
      </c>
      <c r="C17" s="24" t="s">
        <v>6</v>
      </c>
      <c r="D17" s="25" t="s">
        <v>9</v>
      </c>
      <c r="E17" s="24"/>
      <c r="F17" s="26"/>
      <c r="G17" s="27"/>
      <c r="H17" s="24">
        <v>2</v>
      </c>
      <c r="I17" s="26">
        <v>2</v>
      </c>
      <c r="J17" s="27">
        <v>5</v>
      </c>
      <c r="K17" s="24"/>
      <c r="L17" s="26"/>
      <c r="M17" s="27"/>
      <c r="N17" s="24"/>
      <c r="O17" s="26"/>
      <c r="P17" s="30"/>
      <c r="Q17" s="28">
        <v>5</v>
      </c>
      <c r="R17" s="31" t="s">
        <v>13</v>
      </c>
      <c r="S17" s="145" t="s">
        <v>34</v>
      </c>
    </row>
    <row r="18" spans="1:19" ht="28.5" x14ac:dyDescent="0.2">
      <c r="A18" s="22" t="s">
        <v>51</v>
      </c>
      <c r="B18" s="50" t="s">
        <v>20</v>
      </c>
      <c r="C18" s="24" t="s">
        <v>6</v>
      </c>
      <c r="D18" s="25" t="s">
        <v>9</v>
      </c>
      <c r="E18" s="24"/>
      <c r="F18" s="26"/>
      <c r="G18" s="27"/>
      <c r="H18" s="24">
        <v>2</v>
      </c>
      <c r="I18" s="26">
        <v>2</v>
      </c>
      <c r="J18" s="27">
        <v>5</v>
      </c>
      <c r="K18" s="24"/>
      <c r="L18" s="26"/>
      <c r="M18" s="27"/>
      <c r="N18" s="24"/>
      <c r="O18" s="26"/>
      <c r="P18" s="30"/>
      <c r="Q18" s="28">
        <v>5</v>
      </c>
      <c r="R18" s="31" t="s">
        <v>29</v>
      </c>
      <c r="S18" s="145" t="s">
        <v>34</v>
      </c>
    </row>
    <row r="19" spans="1:19" ht="28.5" x14ac:dyDescent="0.2">
      <c r="A19" s="22" t="s">
        <v>52</v>
      </c>
      <c r="B19" s="50" t="s">
        <v>21</v>
      </c>
      <c r="C19" s="24" t="s">
        <v>6</v>
      </c>
      <c r="D19" s="25" t="s">
        <v>10</v>
      </c>
      <c r="E19" s="24"/>
      <c r="F19" s="26"/>
      <c r="G19" s="27"/>
      <c r="H19" s="24">
        <v>0</v>
      </c>
      <c r="I19" s="26">
        <v>4</v>
      </c>
      <c r="J19" s="27">
        <v>4</v>
      </c>
      <c r="K19" s="24"/>
      <c r="L19" s="26"/>
      <c r="M19" s="27"/>
      <c r="N19" s="24"/>
      <c r="O19" s="26"/>
      <c r="P19" s="30"/>
      <c r="Q19" s="28">
        <v>4</v>
      </c>
      <c r="R19" s="31" t="s">
        <v>30</v>
      </c>
      <c r="S19" s="145" t="s">
        <v>38</v>
      </c>
    </row>
    <row r="20" spans="1:19" ht="28.5" x14ac:dyDescent="0.2">
      <c r="A20" s="22" t="s">
        <v>106</v>
      </c>
      <c r="B20" s="52" t="s">
        <v>105</v>
      </c>
      <c r="C20" s="24" t="s">
        <v>6</v>
      </c>
      <c r="D20" s="25" t="s">
        <v>9</v>
      </c>
      <c r="E20" s="24"/>
      <c r="F20" s="26"/>
      <c r="G20" s="53"/>
      <c r="H20" s="24"/>
      <c r="I20" s="26"/>
      <c r="J20" s="53"/>
      <c r="K20" s="24"/>
      <c r="L20" s="26"/>
      <c r="M20" s="53"/>
      <c r="N20" s="24">
        <v>2</v>
      </c>
      <c r="O20" s="26">
        <v>2</v>
      </c>
      <c r="P20" s="54">
        <v>5</v>
      </c>
      <c r="Q20" s="55">
        <v>5</v>
      </c>
      <c r="R20" s="31" t="s">
        <v>11</v>
      </c>
      <c r="S20" s="145" t="s">
        <v>33</v>
      </c>
    </row>
    <row r="21" spans="1:19" x14ac:dyDescent="0.2">
      <c r="A21" s="22" t="s">
        <v>54</v>
      </c>
      <c r="B21" s="50" t="s">
        <v>22</v>
      </c>
      <c r="C21" s="24" t="s">
        <v>6</v>
      </c>
      <c r="D21" s="25" t="s">
        <v>9</v>
      </c>
      <c r="E21" s="24"/>
      <c r="F21" s="26"/>
      <c r="G21" s="27"/>
      <c r="H21" s="24"/>
      <c r="I21" s="26"/>
      <c r="J21" s="27"/>
      <c r="K21" s="24"/>
      <c r="L21" s="26"/>
      <c r="M21" s="27"/>
      <c r="N21" s="24">
        <v>2</v>
      </c>
      <c r="O21" s="26">
        <v>2</v>
      </c>
      <c r="P21" s="30">
        <v>5</v>
      </c>
      <c r="Q21" s="28">
        <v>5</v>
      </c>
      <c r="R21" s="42" t="s">
        <v>28</v>
      </c>
      <c r="S21" s="147" t="s">
        <v>33</v>
      </c>
    </row>
    <row r="22" spans="1:19" ht="28.5" x14ac:dyDescent="0.2">
      <c r="A22" s="22" t="s">
        <v>55</v>
      </c>
      <c r="B22" s="50" t="s">
        <v>71</v>
      </c>
      <c r="C22" s="24" t="s">
        <v>6</v>
      </c>
      <c r="D22" s="25" t="s">
        <v>9</v>
      </c>
      <c r="E22" s="24"/>
      <c r="F22" s="26"/>
      <c r="G22" s="27"/>
      <c r="H22" s="24"/>
      <c r="I22" s="26"/>
      <c r="J22" s="27"/>
      <c r="K22" s="24"/>
      <c r="L22" s="26"/>
      <c r="M22" s="27"/>
      <c r="N22" s="24">
        <v>2</v>
      </c>
      <c r="O22" s="26">
        <v>2</v>
      </c>
      <c r="P22" s="30">
        <v>5</v>
      </c>
      <c r="Q22" s="28">
        <v>5</v>
      </c>
      <c r="R22" s="29" t="s">
        <v>32</v>
      </c>
      <c r="S22" s="148" t="s">
        <v>39</v>
      </c>
    </row>
    <row r="23" spans="1:19" ht="28.5" x14ac:dyDescent="0.2">
      <c r="A23" s="35" t="s">
        <v>84</v>
      </c>
      <c r="B23" s="56" t="s">
        <v>85</v>
      </c>
      <c r="C23" s="24" t="s">
        <v>6</v>
      </c>
      <c r="D23" s="25" t="s">
        <v>9</v>
      </c>
      <c r="E23" s="3"/>
      <c r="F23" s="4"/>
      <c r="G23" s="39"/>
      <c r="H23" s="3"/>
      <c r="I23" s="4"/>
      <c r="J23" s="39"/>
      <c r="K23" s="3"/>
      <c r="L23" s="4"/>
      <c r="M23" s="39"/>
      <c r="N23" s="24">
        <v>2</v>
      </c>
      <c r="O23" s="26">
        <v>2</v>
      </c>
      <c r="P23" s="40">
        <v>4</v>
      </c>
      <c r="Q23" s="41">
        <v>4</v>
      </c>
      <c r="R23" s="31" t="s">
        <v>96</v>
      </c>
      <c r="S23" s="145" t="s">
        <v>40</v>
      </c>
    </row>
    <row r="24" spans="1:19" ht="29.25" thickBot="1" x14ac:dyDescent="0.25">
      <c r="A24" s="134" t="s">
        <v>60</v>
      </c>
      <c r="B24" s="141" t="s">
        <v>61</v>
      </c>
      <c r="C24" s="37" t="s">
        <v>6</v>
      </c>
      <c r="D24" s="38" t="s">
        <v>9</v>
      </c>
      <c r="E24" s="37"/>
      <c r="F24" s="136"/>
      <c r="G24" s="137"/>
      <c r="H24" s="37">
        <v>2</v>
      </c>
      <c r="I24" s="136">
        <v>2</v>
      </c>
      <c r="J24" s="137">
        <v>5</v>
      </c>
      <c r="K24" s="37"/>
      <c r="L24" s="136"/>
      <c r="M24" s="137"/>
      <c r="N24" s="37"/>
      <c r="O24" s="136"/>
      <c r="P24" s="138"/>
      <c r="Q24" s="139">
        <v>5</v>
      </c>
      <c r="R24" s="140" t="s">
        <v>16</v>
      </c>
      <c r="S24" s="146" t="s">
        <v>41</v>
      </c>
    </row>
    <row r="25" spans="1:19" s="34" customFormat="1" ht="8.25" customHeight="1" thickBot="1" x14ac:dyDescent="0.25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149"/>
    </row>
    <row r="26" spans="1:19" ht="32.25" customHeight="1" thickBot="1" x14ac:dyDescent="0.25">
      <c r="A26" s="61"/>
      <c r="B26" s="62" t="s">
        <v>92</v>
      </c>
      <c r="C26" s="63"/>
      <c r="D26" s="64"/>
      <c r="E26" s="6"/>
      <c r="F26" s="10"/>
      <c r="G26" s="9"/>
      <c r="H26" s="6"/>
      <c r="I26" s="10"/>
      <c r="J26" s="9">
        <v>5</v>
      </c>
      <c r="K26" s="6"/>
      <c r="L26" s="10"/>
      <c r="M26" s="9">
        <v>10</v>
      </c>
      <c r="N26" s="6"/>
      <c r="O26" s="10"/>
      <c r="P26" s="9"/>
      <c r="Q26" s="11">
        <v>15</v>
      </c>
      <c r="R26" s="65"/>
      <c r="S26" s="150"/>
    </row>
    <row r="27" spans="1:19" ht="14.25" customHeight="1" x14ac:dyDescent="0.2">
      <c r="A27" s="48"/>
      <c r="B27" s="66" t="s">
        <v>160</v>
      </c>
      <c r="C27" s="67"/>
      <c r="D27" s="68"/>
      <c r="E27" s="67"/>
      <c r="F27" s="69"/>
      <c r="G27" s="70"/>
      <c r="H27" s="67"/>
      <c r="I27" s="71"/>
      <c r="J27" s="70"/>
      <c r="K27" s="67"/>
      <c r="L27" s="69"/>
      <c r="M27" s="70"/>
      <c r="N27" s="67"/>
      <c r="O27" s="69"/>
      <c r="P27" s="72"/>
      <c r="Q27" s="73"/>
      <c r="R27" s="29"/>
      <c r="S27" s="148"/>
    </row>
    <row r="28" spans="1:19" ht="13.5" customHeight="1" x14ac:dyDescent="0.2">
      <c r="A28" s="22" t="s">
        <v>57</v>
      </c>
      <c r="B28" s="23" t="s">
        <v>23</v>
      </c>
      <c r="C28" s="24" t="s">
        <v>76</v>
      </c>
      <c r="D28" s="25" t="s">
        <v>9</v>
      </c>
      <c r="E28" s="24"/>
      <c r="F28" s="26"/>
      <c r="G28" s="27"/>
      <c r="H28" s="24"/>
      <c r="I28" s="26"/>
      <c r="J28" s="27"/>
      <c r="K28" s="24">
        <v>2</v>
      </c>
      <c r="L28" s="26">
        <v>2</v>
      </c>
      <c r="M28" s="27">
        <v>4</v>
      </c>
      <c r="N28" s="24"/>
      <c r="O28" s="26"/>
      <c r="P28" s="30"/>
      <c r="Q28" s="28">
        <v>4</v>
      </c>
      <c r="R28" s="31" t="s">
        <v>96</v>
      </c>
      <c r="S28" s="145" t="s">
        <v>40</v>
      </c>
    </row>
    <row r="29" spans="1:19" ht="28.5" x14ac:dyDescent="0.2">
      <c r="A29" s="22" t="s">
        <v>68</v>
      </c>
      <c r="B29" s="23" t="s">
        <v>72</v>
      </c>
      <c r="C29" s="24" t="s">
        <v>76</v>
      </c>
      <c r="D29" s="25" t="s">
        <v>10</v>
      </c>
      <c r="E29" s="24"/>
      <c r="F29" s="26"/>
      <c r="G29" s="27"/>
      <c r="H29" s="24">
        <v>2</v>
      </c>
      <c r="I29" s="26">
        <v>2</v>
      </c>
      <c r="J29" s="27">
        <v>5</v>
      </c>
      <c r="K29" s="24"/>
      <c r="L29" s="26"/>
      <c r="M29" s="30"/>
      <c r="N29" s="24"/>
      <c r="O29" s="26"/>
      <c r="P29" s="30"/>
      <c r="Q29" s="28">
        <v>5</v>
      </c>
      <c r="R29" s="31" t="s">
        <v>102</v>
      </c>
      <c r="S29" s="145" t="s">
        <v>41</v>
      </c>
    </row>
    <row r="30" spans="1:19" x14ac:dyDescent="0.2">
      <c r="A30" s="22" t="s">
        <v>58</v>
      </c>
      <c r="B30" s="23" t="s">
        <v>24</v>
      </c>
      <c r="C30" s="24" t="s">
        <v>76</v>
      </c>
      <c r="D30" s="25" t="s">
        <v>9</v>
      </c>
      <c r="E30" s="24"/>
      <c r="F30" s="26"/>
      <c r="G30" s="27"/>
      <c r="H30" s="24"/>
      <c r="I30" s="26"/>
      <c r="J30" s="27"/>
      <c r="K30" s="24">
        <v>2</v>
      </c>
      <c r="L30" s="26">
        <v>2</v>
      </c>
      <c r="M30" s="27">
        <v>4</v>
      </c>
      <c r="N30" s="24"/>
      <c r="O30" s="26"/>
      <c r="P30" s="30"/>
      <c r="Q30" s="28">
        <v>4</v>
      </c>
      <c r="R30" s="31" t="s">
        <v>31</v>
      </c>
      <c r="S30" s="145" t="s">
        <v>42</v>
      </c>
    </row>
    <row r="31" spans="1:19" ht="28.5" x14ac:dyDescent="0.2">
      <c r="A31" s="22" t="s">
        <v>59</v>
      </c>
      <c r="B31" s="23" t="s">
        <v>73</v>
      </c>
      <c r="C31" s="24" t="s">
        <v>76</v>
      </c>
      <c r="D31" s="25" t="s">
        <v>9</v>
      </c>
      <c r="E31" s="24"/>
      <c r="F31" s="26"/>
      <c r="G31" s="27"/>
      <c r="H31" s="24"/>
      <c r="I31" s="26"/>
      <c r="J31" s="27"/>
      <c r="K31" s="24">
        <v>2</v>
      </c>
      <c r="L31" s="26">
        <v>2</v>
      </c>
      <c r="M31" s="27">
        <v>5</v>
      </c>
      <c r="N31" s="24"/>
      <c r="O31" s="26"/>
      <c r="P31" s="30"/>
      <c r="Q31" s="28">
        <v>5</v>
      </c>
      <c r="R31" s="31" t="s">
        <v>56</v>
      </c>
      <c r="S31" s="145" t="s">
        <v>53</v>
      </c>
    </row>
    <row r="32" spans="1:19" s="34" customFormat="1" x14ac:dyDescent="0.2">
      <c r="A32" s="22" t="s">
        <v>94</v>
      </c>
      <c r="B32" s="23" t="s">
        <v>100</v>
      </c>
      <c r="C32" s="24" t="s">
        <v>76</v>
      </c>
      <c r="D32" s="25" t="s">
        <v>9</v>
      </c>
      <c r="E32" s="24"/>
      <c r="F32" s="26"/>
      <c r="G32" s="27"/>
      <c r="H32" s="24"/>
      <c r="I32" s="26"/>
      <c r="J32" s="27"/>
      <c r="K32" s="24">
        <v>0</v>
      </c>
      <c r="L32" s="26">
        <v>4</v>
      </c>
      <c r="M32" s="27">
        <v>4</v>
      </c>
      <c r="N32" s="24"/>
      <c r="O32" s="26"/>
      <c r="P32" s="30"/>
      <c r="Q32" s="28">
        <v>4</v>
      </c>
      <c r="R32" s="31" t="s">
        <v>77</v>
      </c>
      <c r="S32" s="145" t="s">
        <v>33</v>
      </c>
    </row>
    <row r="33" spans="1:28" s="191" customFormat="1" x14ac:dyDescent="0.2">
      <c r="A33" s="204" t="s">
        <v>163</v>
      </c>
      <c r="B33" s="213" t="s">
        <v>164</v>
      </c>
      <c r="C33" s="206" t="s">
        <v>76</v>
      </c>
      <c r="D33" s="215" t="s">
        <v>9</v>
      </c>
      <c r="E33" s="206"/>
      <c r="F33" s="205"/>
      <c r="G33" s="207"/>
      <c r="H33" s="208"/>
      <c r="I33" s="205"/>
      <c r="J33" s="209"/>
      <c r="K33" s="206">
        <v>0</v>
      </c>
      <c r="L33" s="205">
        <v>2</v>
      </c>
      <c r="M33" s="207">
        <v>3</v>
      </c>
      <c r="N33" s="208"/>
      <c r="O33" s="205"/>
      <c r="P33" s="209"/>
      <c r="Q33" s="210">
        <v>3</v>
      </c>
      <c r="R33" s="211" t="s">
        <v>165</v>
      </c>
      <c r="S33" s="212" t="s">
        <v>33</v>
      </c>
      <c r="T33" s="1"/>
      <c r="U33" s="1"/>
      <c r="V33" s="1"/>
      <c r="W33" s="1"/>
      <c r="X33" s="1"/>
      <c r="Y33" s="1"/>
      <c r="Z33" s="1"/>
      <c r="AA33" s="1"/>
      <c r="AB33" s="1"/>
    </row>
    <row r="34" spans="1:28" s="203" customFormat="1" ht="25.5" customHeight="1" x14ac:dyDescent="0.2">
      <c r="A34" s="192" t="s">
        <v>166</v>
      </c>
      <c r="B34" s="214" t="s">
        <v>167</v>
      </c>
      <c r="C34" s="194" t="s">
        <v>76</v>
      </c>
      <c r="D34" s="216" t="s">
        <v>9</v>
      </c>
      <c r="E34" s="194"/>
      <c r="F34" s="193"/>
      <c r="G34" s="195"/>
      <c r="H34" s="196"/>
      <c r="I34" s="193"/>
      <c r="J34" s="197"/>
      <c r="K34" s="194">
        <v>0</v>
      </c>
      <c r="L34" s="193">
        <v>2</v>
      </c>
      <c r="M34" s="198">
        <v>3</v>
      </c>
      <c r="N34" s="196"/>
      <c r="O34" s="193"/>
      <c r="P34" s="199"/>
      <c r="Q34" s="200">
        <v>3</v>
      </c>
      <c r="R34" s="201" t="s">
        <v>168</v>
      </c>
      <c r="S34" s="202" t="s">
        <v>169</v>
      </c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">
      <c r="A35" s="22" t="s">
        <v>78</v>
      </c>
      <c r="B35" s="23" t="s">
        <v>79</v>
      </c>
      <c r="C35" s="24" t="s">
        <v>76</v>
      </c>
      <c r="D35" s="25" t="s">
        <v>9</v>
      </c>
      <c r="E35" s="24"/>
      <c r="F35" s="26"/>
      <c r="G35" s="27"/>
      <c r="H35" s="24"/>
      <c r="I35" s="26"/>
      <c r="J35" s="27"/>
      <c r="K35" s="24">
        <v>2</v>
      </c>
      <c r="L35" s="26">
        <v>2</v>
      </c>
      <c r="M35" s="27">
        <v>4</v>
      </c>
      <c r="N35" s="24"/>
      <c r="O35" s="26"/>
      <c r="P35" s="30"/>
      <c r="Q35" s="28">
        <v>4</v>
      </c>
      <c r="R35" s="31" t="s">
        <v>13</v>
      </c>
      <c r="S35" s="145" t="s">
        <v>34</v>
      </c>
    </row>
    <row r="36" spans="1:28" ht="29.25" thickBot="1" x14ac:dyDescent="0.25">
      <c r="A36" s="22" t="s">
        <v>80</v>
      </c>
      <c r="B36" s="23" t="s">
        <v>81</v>
      </c>
      <c r="C36" s="37" t="s">
        <v>76</v>
      </c>
      <c r="D36" s="38" t="s">
        <v>9</v>
      </c>
      <c r="E36" s="24"/>
      <c r="F36" s="26"/>
      <c r="G36" s="27"/>
      <c r="H36" s="24"/>
      <c r="I36" s="26"/>
      <c r="J36" s="27"/>
      <c r="K36" s="24">
        <v>2</v>
      </c>
      <c r="L36" s="26">
        <v>2</v>
      </c>
      <c r="M36" s="27">
        <v>4</v>
      </c>
      <c r="N36" s="24"/>
      <c r="O36" s="26"/>
      <c r="P36" s="30"/>
      <c r="Q36" s="28">
        <v>4</v>
      </c>
      <c r="R36" s="31" t="s">
        <v>82</v>
      </c>
      <c r="S36" s="145" t="s">
        <v>83</v>
      </c>
    </row>
    <row r="37" spans="1:28" s="34" customFormat="1" ht="8.25" customHeight="1" thickBot="1" x14ac:dyDescent="0.25">
      <c r="A37" s="5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  <c r="S37" s="149"/>
    </row>
    <row r="38" spans="1:28" ht="15.75" thickBot="1" x14ac:dyDescent="0.25">
      <c r="A38" s="74"/>
      <c r="B38" s="75" t="s">
        <v>88</v>
      </c>
      <c r="C38" s="63"/>
      <c r="D38" s="64"/>
      <c r="E38" s="6"/>
      <c r="F38" s="10"/>
      <c r="G38" s="9"/>
      <c r="H38" s="6"/>
      <c r="I38" s="10"/>
      <c r="J38" s="9"/>
      <c r="K38" s="6"/>
      <c r="L38" s="10"/>
      <c r="M38" s="9">
        <v>5</v>
      </c>
      <c r="N38" s="6"/>
      <c r="O38" s="10"/>
      <c r="P38" s="9">
        <v>10</v>
      </c>
      <c r="Q38" s="11">
        <v>15</v>
      </c>
      <c r="R38" s="76"/>
      <c r="S38" s="151"/>
    </row>
    <row r="39" spans="1:28" ht="14.25" customHeight="1" x14ac:dyDescent="0.2">
      <c r="A39" s="48" t="s">
        <v>67</v>
      </c>
      <c r="B39" s="77" t="s">
        <v>65</v>
      </c>
      <c r="C39" s="67" t="s">
        <v>6</v>
      </c>
      <c r="D39" s="68" t="s">
        <v>10</v>
      </c>
      <c r="E39" s="67"/>
      <c r="F39" s="69"/>
      <c r="G39" s="70"/>
      <c r="H39" s="67"/>
      <c r="I39" s="69"/>
      <c r="J39" s="70"/>
      <c r="K39" s="67">
        <v>0</v>
      </c>
      <c r="L39" s="69">
        <v>2</v>
      </c>
      <c r="M39" s="70">
        <v>5</v>
      </c>
      <c r="N39" s="67"/>
      <c r="O39" s="69"/>
      <c r="P39" s="72"/>
      <c r="Q39" s="73">
        <v>5</v>
      </c>
      <c r="R39" s="29" t="s">
        <v>27</v>
      </c>
      <c r="S39" s="148" t="s">
        <v>33</v>
      </c>
    </row>
    <row r="40" spans="1:28" s="51" customFormat="1" ht="15.75" thickBot="1" x14ac:dyDescent="0.3">
      <c r="A40" s="35" t="s">
        <v>75</v>
      </c>
      <c r="B40" s="36" t="s">
        <v>66</v>
      </c>
      <c r="C40" s="37" t="s">
        <v>6</v>
      </c>
      <c r="D40" s="38" t="s">
        <v>10</v>
      </c>
      <c r="E40" s="3"/>
      <c r="F40" s="4"/>
      <c r="G40" s="39"/>
      <c r="H40" s="3"/>
      <c r="I40" s="4"/>
      <c r="J40" s="39"/>
      <c r="K40" s="3"/>
      <c r="L40" s="4"/>
      <c r="M40" s="39"/>
      <c r="N40" s="3">
        <v>0</v>
      </c>
      <c r="O40" s="4">
        <v>2</v>
      </c>
      <c r="P40" s="40">
        <v>10</v>
      </c>
      <c r="Q40" s="78">
        <v>10</v>
      </c>
      <c r="R40" s="31" t="s">
        <v>27</v>
      </c>
      <c r="S40" s="145" t="s">
        <v>33</v>
      </c>
    </row>
    <row r="41" spans="1:28" s="51" customFormat="1" ht="9.75" customHeight="1" thickBot="1" x14ac:dyDescent="0.3">
      <c r="A41" s="79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  <c r="S41" s="152"/>
    </row>
    <row r="42" spans="1:28" s="51" customFormat="1" ht="30.75" thickBot="1" x14ac:dyDescent="0.3">
      <c r="A42" s="74"/>
      <c r="B42" s="83" t="s">
        <v>91</v>
      </c>
      <c r="C42" s="63" t="s">
        <v>44</v>
      </c>
      <c r="D42" s="64"/>
      <c r="E42" s="6"/>
      <c r="F42" s="10"/>
      <c r="G42" s="9"/>
      <c r="H42" s="6"/>
      <c r="I42" s="10"/>
      <c r="J42" s="9"/>
      <c r="K42" s="6"/>
      <c r="L42" s="10"/>
      <c r="M42" s="9">
        <v>9</v>
      </c>
      <c r="N42" s="6"/>
      <c r="O42" s="10"/>
      <c r="P42" s="9"/>
      <c r="Q42" s="11">
        <v>9</v>
      </c>
      <c r="R42" s="84"/>
      <c r="S42" s="151"/>
    </row>
    <row r="43" spans="1:28" ht="29.25" thickBot="1" x14ac:dyDescent="0.25">
      <c r="A43" s="85" t="s">
        <v>98</v>
      </c>
      <c r="B43" s="86" t="s">
        <v>99</v>
      </c>
      <c r="C43" s="87" t="s">
        <v>97</v>
      </c>
      <c r="D43" s="88" t="s">
        <v>108</v>
      </c>
      <c r="E43" s="89">
        <v>2</v>
      </c>
      <c r="F43" s="90">
        <v>1</v>
      </c>
      <c r="G43" s="91">
        <v>0</v>
      </c>
      <c r="H43" s="92"/>
      <c r="I43" s="93"/>
      <c r="J43" s="91"/>
      <c r="K43" s="94"/>
      <c r="L43" s="93"/>
      <c r="M43" s="10"/>
      <c r="N43" s="95"/>
      <c r="O43" s="93"/>
      <c r="P43" s="96"/>
      <c r="Q43" s="97">
        <v>0</v>
      </c>
      <c r="R43" s="29" t="s">
        <v>27</v>
      </c>
      <c r="S43" s="148" t="s">
        <v>33</v>
      </c>
    </row>
    <row r="44" spans="1:28" ht="12" customHeight="1" thickBot="1" x14ac:dyDescent="0.25">
      <c r="A44" s="98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1"/>
      <c r="Q44" s="102"/>
      <c r="R44" s="103"/>
      <c r="S44" s="153"/>
    </row>
    <row r="45" spans="1:28" ht="15.75" thickBot="1" x14ac:dyDescent="0.25">
      <c r="A45" s="104" t="s">
        <v>93</v>
      </c>
      <c r="B45" s="105"/>
      <c r="C45" s="106"/>
      <c r="D45" s="106"/>
      <c r="E45" s="107"/>
      <c r="F45" s="107"/>
      <c r="G45" s="107">
        <f>SUM(G5,G26,G38,G42)</f>
        <v>30</v>
      </c>
      <c r="H45" s="107"/>
      <c r="I45" s="107"/>
      <c r="J45" s="107">
        <f>SUM(J5,J26,J38,J42)</f>
        <v>37</v>
      </c>
      <c r="K45" s="107"/>
      <c r="L45" s="107"/>
      <c r="M45" s="107">
        <f>SUM(M5,M26,M38,M42)</f>
        <v>24</v>
      </c>
      <c r="N45" s="107"/>
      <c r="O45" s="107"/>
      <c r="P45" s="107">
        <f>SUM(P5,P26,P38,P42)</f>
        <v>29</v>
      </c>
      <c r="Q45" s="108">
        <f>Q42+Q38+Q26+Q14+Q6</f>
        <v>120</v>
      </c>
      <c r="R45" s="109"/>
      <c r="S45" s="110"/>
    </row>
    <row r="47" spans="1:28" ht="15" x14ac:dyDescent="0.25">
      <c r="A47" s="111" t="s">
        <v>110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114"/>
      <c r="N47" s="114"/>
      <c r="O47" s="114"/>
      <c r="P47" s="114"/>
      <c r="Q47" s="114"/>
      <c r="R47" s="114"/>
      <c r="S47" s="154"/>
    </row>
    <row r="48" spans="1:28" ht="15" x14ac:dyDescent="0.25">
      <c r="A48" s="111" t="s">
        <v>111</v>
      </c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114"/>
      <c r="N48" s="114"/>
      <c r="O48" s="114"/>
      <c r="P48" s="114"/>
      <c r="Q48" s="114"/>
      <c r="R48" s="114"/>
      <c r="S48" s="154"/>
    </row>
    <row r="49" spans="1:19" x14ac:dyDescent="0.2">
      <c r="A49" s="184" t="s">
        <v>112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1:19" x14ac:dyDescent="0.2">
      <c r="A50" s="184" t="s">
        <v>113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</row>
    <row r="51" spans="1:19" x14ac:dyDescent="0.2">
      <c r="A51" s="184" t="s">
        <v>114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</row>
    <row r="52" spans="1:19" x14ac:dyDescent="0.2">
      <c r="A52" s="184" t="s">
        <v>115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</row>
    <row r="53" spans="1:19" x14ac:dyDescent="0.2">
      <c r="A53" s="184" t="s">
        <v>116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</row>
    <row r="54" spans="1:19" ht="44.25" customHeight="1" x14ac:dyDescent="0.2">
      <c r="A54" s="183" t="s">
        <v>117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1:19" ht="15" x14ac:dyDescent="0.25">
      <c r="A55" s="111" t="s">
        <v>118</v>
      </c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4"/>
      <c r="M55" s="114"/>
      <c r="N55" s="114"/>
      <c r="O55" s="114"/>
      <c r="P55" s="114"/>
      <c r="Q55" s="114"/>
      <c r="R55" s="114"/>
      <c r="S55" s="154"/>
    </row>
    <row r="56" spans="1:19" x14ac:dyDescent="0.2">
      <c r="A56" s="115" t="s">
        <v>119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55"/>
    </row>
    <row r="57" spans="1:19" x14ac:dyDescent="0.2">
      <c r="A57" s="115" t="s">
        <v>120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55"/>
    </row>
    <row r="58" spans="1:19" ht="15" x14ac:dyDescent="0.25">
      <c r="A58" s="115" t="s">
        <v>161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55"/>
    </row>
    <row r="59" spans="1:19" x14ac:dyDescent="0.2">
      <c r="A59" s="116" t="s">
        <v>121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5"/>
      <c r="S59" s="156"/>
    </row>
    <row r="60" spans="1:19" x14ac:dyDescent="0.2">
      <c r="A60" s="116" t="s">
        <v>122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5"/>
      <c r="S60" s="156"/>
    </row>
    <row r="61" spans="1:19" ht="15" x14ac:dyDescent="0.25">
      <c r="A61" s="111" t="s">
        <v>123</v>
      </c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4"/>
      <c r="M61" s="114"/>
      <c r="N61" s="114"/>
      <c r="O61" s="114"/>
      <c r="P61" s="114"/>
      <c r="Q61" s="114"/>
      <c r="R61" s="114"/>
      <c r="S61" s="154"/>
    </row>
    <row r="62" spans="1:19" x14ac:dyDescent="0.2">
      <c r="A62" s="117" t="s">
        <v>124</v>
      </c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7"/>
      <c r="M62" s="117"/>
      <c r="N62" s="117"/>
      <c r="O62" s="117"/>
      <c r="P62" s="117"/>
      <c r="Q62" s="117"/>
      <c r="R62" s="117"/>
      <c r="S62" s="118"/>
    </row>
    <row r="63" spans="1:19" x14ac:dyDescent="0.2">
      <c r="A63" s="182" t="s">
        <v>125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</row>
    <row r="64" spans="1:19" x14ac:dyDescent="0.2">
      <c r="A64" s="117" t="s">
        <v>126</v>
      </c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7"/>
      <c r="M64" s="117"/>
      <c r="N64" s="117"/>
      <c r="O64" s="117"/>
      <c r="P64" s="117"/>
      <c r="Q64" s="117"/>
      <c r="R64" s="117"/>
      <c r="S64" s="118"/>
    </row>
    <row r="65" spans="1:19" x14ac:dyDescent="0.2">
      <c r="A65" s="117" t="s">
        <v>127</v>
      </c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7"/>
      <c r="M65" s="117"/>
      <c r="N65" s="117"/>
      <c r="O65" s="117"/>
      <c r="P65" s="117"/>
      <c r="Q65" s="117"/>
      <c r="R65" s="117"/>
      <c r="S65" s="118"/>
    </row>
    <row r="66" spans="1:19" ht="15" x14ac:dyDescent="0.25">
      <c r="A66" s="111" t="s">
        <v>128</v>
      </c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4"/>
      <c r="M66" s="114"/>
      <c r="N66" s="114"/>
      <c r="O66" s="114"/>
      <c r="P66" s="114"/>
      <c r="Q66" s="114"/>
      <c r="R66" s="114"/>
      <c r="S66" s="154"/>
    </row>
    <row r="67" spans="1:19" ht="15" x14ac:dyDescent="0.25">
      <c r="A67" s="120" t="s">
        <v>129</v>
      </c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7"/>
      <c r="M67" s="117"/>
      <c r="N67" s="117"/>
      <c r="O67" s="117"/>
      <c r="P67" s="117"/>
      <c r="Q67" s="117"/>
      <c r="R67" s="117"/>
      <c r="S67" s="118"/>
    </row>
    <row r="68" spans="1:19" x14ac:dyDescent="0.2">
      <c r="A68" s="117" t="s">
        <v>130</v>
      </c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8"/>
      <c r="S68" s="118"/>
    </row>
    <row r="69" spans="1:19" x14ac:dyDescent="0.2">
      <c r="A69" s="117" t="s">
        <v>131</v>
      </c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8"/>
      <c r="S69" s="118"/>
    </row>
    <row r="70" spans="1:19" x14ac:dyDescent="0.2">
      <c r="A70" s="117" t="s">
        <v>132</v>
      </c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8"/>
      <c r="S70" s="118"/>
    </row>
    <row r="71" spans="1:19" ht="15" x14ac:dyDescent="0.25">
      <c r="A71" s="120" t="s">
        <v>133</v>
      </c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7"/>
      <c r="M71" s="117"/>
      <c r="N71" s="117"/>
      <c r="O71" s="117"/>
      <c r="P71" s="117"/>
      <c r="Q71" s="117"/>
      <c r="R71" s="117"/>
      <c r="S71" s="118"/>
    </row>
    <row r="72" spans="1:19" x14ac:dyDescent="0.2">
      <c r="A72" s="117" t="s">
        <v>134</v>
      </c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8"/>
      <c r="S72" s="118"/>
    </row>
    <row r="73" spans="1:19" x14ac:dyDescent="0.2">
      <c r="A73" s="117" t="s">
        <v>135</v>
      </c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8"/>
      <c r="S73" s="118"/>
    </row>
    <row r="74" spans="1:19" ht="15" x14ac:dyDescent="0.25">
      <c r="A74" s="120" t="s">
        <v>136</v>
      </c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7"/>
      <c r="M74" s="117"/>
      <c r="N74" s="117"/>
      <c r="O74" s="117"/>
      <c r="P74" s="117"/>
      <c r="Q74" s="117"/>
      <c r="R74" s="117"/>
      <c r="S74" s="118"/>
    </row>
    <row r="75" spans="1:19" x14ac:dyDescent="0.2">
      <c r="A75" s="117" t="s">
        <v>137</v>
      </c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8"/>
      <c r="S75" s="118"/>
    </row>
    <row r="76" spans="1:19" x14ac:dyDescent="0.2">
      <c r="A76" s="117" t="s">
        <v>138</v>
      </c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8"/>
      <c r="S76" s="118"/>
    </row>
    <row r="77" spans="1:19" x14ac:dyDescent="0.2">
      <c r="A77" s="117" t="s">
        <v>139</v>
      </c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8"/>
      <c r="S77" s="118"/>
    </row>
    <row r="78" spans="1:19" x14ac:dyDescent="0.2">
      <c r="A78" s="117" t="s">
        <v>140</v>
      </c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8"/>
      <c r="S78" s="118"/>
    </row>
    <row r="79" spans="1:19" x14ac:dyDescent="0.2">
      <c r="A79" s="117" t="s">
        <v>141</v>
      </c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8"/>
      <c r="S79" s="118"/>
    </row>
    <row r="80" spans="1:19" x14ac:dyDescent="0.2">
      <c r="A80" s="117" t="s">
        <v>142</v>
      </c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8"/>
      <c r="S80" s="118"/>
    </row>
    <row r="81" spans="1:19" x14ac:dyDescent="0.2">
      <c r="A81" s="117" t="s">
        <v>143</v>
      </c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8"/>
      <c r="S81" s="118"/>
    </row>
    <row r="82" spans="1:19" x14ac:dyDescent="0.2">
      <c r="A82" s="117" t="s">
        <v>144</v>
      </c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8"/>
      <c r="S82" s="118"/>
    </row>
    <row r="83" spans="1:19" x14ac:dyDescent="0.2">
      <c r="A83" s="117" t="s">
        <v>145</v>
      </c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8"/>
      <c r="S83" s="118"/>
    </row>
    <row r="84" spans="1:19" ht="15" x14ac:dyDescent="0.25">
      <c r="A84" s="120" t="s">
        <v>146</v>
      </c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7"/>
      <c r="M84" s="117"/>
      <c r="N84" s="117"/>
      <c r="O84" s="117"/>
      <c r="P84" s="117"/>
      <c r="Q84" s="117"/>
      <c r="R84" s="117"/>
      <c r="S84" s="118"/>
    </row>
    <row r="85" spans="1:19" x14ac:dyDescent="0.2">
      <c r="A85" s="117" t="s">
        <v>147</v>
      </c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8"/>
      <c r="S85" s="118"/>
    </row>
    <row r="86" spans="1:19" x14ac:dyDescent="0.2">
      <c r="A86" s="117" t="s">
        <v>148</v>
      </c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8"/>
      <c r="S86" s="118"/>
    </row>
    <row r="87" spans="1:19" x14ac:dyDescent="0.2">
      <c r="A87" s="117" t="s">
        <v>149</v>
      </c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8"/>
      <c r="S87" s="118"/>
    </row>
    <row r="88" spans="1:19" x14ac:dyDescent="0.2">
      <c r="A88" s="117" t="s">
        <v>150</v>
      </c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</row>
    <row r="89" spans="1:19" x14ac:dyDescent="0.2">
      <c r="A89" s="117" t="s">
        <v>151</v>
      </c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7"/>
      <c r="M89" s="117"/>
      <c r="N89" s="117"/>
      <c r="O89" s="117"/>
      <c r="P89" s="117"/>
      <c r="Q89" s="117"/>
      <c r="R89" s="117"/>
      <c r="S89" s="118"/>
    </row>
    <row r="90" spans="1:19" x14ac:dyDescent="0.2">
      <c r="A90" s="117" t="s">
        <v>152</v>
      </c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7"/>
      <c r="M90" s="117"/>
      <c r="N90" s="117"/>
      <c r="O90" s="117"/>
      <c r="P90" s="117"/>
      <c r="Q90" s="117"/>
      <c r="R90" s="117"/>
      <c r="S90" s="118"/>
    </row>
    <row r="91" spans="1:19" x14ac:dyDescent="0.2">
      <c r="A91" s="117" t="s">
        <v>153</v>
      </c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7"/>
      <c r="M91" s="117"/>
      <c r="N91" s="117"/>
      <c r="O91" s="117"/>
      <c r="P91" s="117"/>
      <c r="Q91" s="117"/>
      <c r="R91" s="117"/>
      <c r="S91" s="118"/>
    </row>
    <row r="92" spans="1:19" x14ac:dyDescent="0.2">
      <c r="A92" s="117" t="s">
        <v>154</v>
      </c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7"/>
      <c r="M92" s="117"/>
      <c r="N92" s="117"/>
      <c r="O92" s="117"/>
      <c r="P92" s="117"/>
      <c r="Q92" s="117"/>
      <c r="R92" s="117"/>
      <c r="S92" s="118"/>
    </row>
    <row r="93" spans="1:19" ht="15" x14ac:dyDescent="0.2">
      <c r="A93" s="101" t="s">
        <v>155</v>
      </c>
      <c r="B93" s="121"/>
      <c r="C93" s="122"/>
      <c r="D93" s="123"/>
      <c r="E93" s="123"/>
      <c r="F93" s="123"/>
      <c r="G93" s="123"/>
      <c r="H93" s="123"/>
      <c r="I93" s="123"/>
      <c r="J93" s="123"/>
      <c r="K93" s="124"/>
      <c r="L93" s="125"/>
      <c r="M93" s="125"/>
      <c r="N93" s="125"/>
      <c r="O93" s="125"/>
      <c r="P93" s="117"/>
      <c r="Q93" s="117"/>
      <c r="R93" s="117"/>
      <c r="S93" s="118"/>
    </row>
    <row r="94" spans="1:19" ht="15" x14ac:dyDescent="0.2">
      <c r="A94" s="101" t="s">
        <v>156</v>
      </c>
      <c r="B94" s="121"/>
      <c r="C94" s="122"/>
      <c r="D94" s="123"/>
      <c r="E94" s="123"/>
      <c r="F94" s="123"/>
      <c r="G94" s="123"/>
      <c r="H94" s="123"/>
      <c r="I94" s="123"/>
      <c r="J94" s="123"/>
      <c r="K94" s="124"/>
      <c r="L94" s="125"/>
      <c r="M94" s="125"/>
      <c r="N94" s="125"/>
      <c r="O94" s="125"/>
      <c r="P94" s="117"/>
      <c r="Q94" s="117"/>
      <c r="R94" s="117"/>
      <c r="S94" s="118"/>
    </row>
    <row r="95" spans="1:19" ht="15" x14ac:dyDescent="0.25">
      <c r="A95" s="111" t="s">
        <v>157</v>
      </c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4"/>
      <c r="M95" s="114"/>
      <c r="N95" s="114"/>
      <c r="O95" s="114"/>
      <c r="P95" s="114"/>
      <c r="Q95" s="114"/>
      <c r="R95" s="114"/>
      <c r="S95" s="154"/>
    </row>
    <row r="96" spans="1:19" ht="15" x14ac:dyDescent="0.2">
      <c r="A96" s="126" t="s">
        <v>158</v>
      </c>
      <c r="B96" s="127"/>
      <c r="C96" s="128"/>
      <c r="D96" s="128"/>
      <c r="E96" s="128"/>
      <c r="F96" s="128"/>
      <c r="G96" s="128"/>
      <c r="H96" s="128"/>
      <c r="I96" s="128"/>
      <c r="J96" s="128"/>
      <c r="K96" s="102"/>
      <c r="L96" s="102"/>
      <c r="M96" s="102"/>
      <c r="N96" s="129"/>
      <c r="O96" s="99"/>
      <c r="P96" s="127"/>
      <c r="Q96" s="127"/>
      <c r="R96" s="127"/>
      <c r="S96" s="99"/>
    </row>
    <row r="97" spans="1:19" ht="15" x14ac:dyDescent="0.25">
      <c r="A97" s="111" t="s">
        <v>159</v>
      </c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4"/>
      <c r="M97" s="114"/>
      <c r="N97" s="114"/>
      <c r="O97" s="114"/>
      <c r="P97" s="114"/>
      <c r="Q97" s="114"/>
      <c r="R97" s="114"/>
      <c r="S97" s="154"/>
    </row>
  </sheetData>
  <mergeCells count="25">
    <mergeCell ref="A63:S63"/>
    <mergeCell ref="A54:S54"/>
    <mergeCell ref="A53:S53"/>
    <mergeCell ref="G3:G4"/>
    <mergeCell ref="D2:D4"/>
    <mergeCell ref="A51:S51"/>
    <mergeCell ref="A52:S52"/>
    <mergeCell ref="A49:S49"/>
    <mergeCell ref="A50:S50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  <mergeCell ref="M3:M4"/>
    <mergeCell ref="P3:P4"/>
  </mergeCells>
  <phoneticPr fontId="2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4" r:id="rId16"/>
    <hyperlink ref="B28" r:id="rId17"/>
    <hyperlink ref="B29" r:id="rId18"/>
    <hyperlink ref="B30" r:id="rId19"/>
    <hyperlink ref="B31" r:id="rId20"/>
    <hyperlink ref="B32" r:id="rId21"/>
    <hyperlink ref="B35" r:id="rId22"/>
    <hyperlink ref="B36" r:id="rId23"/>
    <hyperlink ref="B39" r:id="rId24"/>
    <hyperlink ref="B40" r:id="rId25"/>
    <hyperlink ref="B15" r:id="rId26" display="Projektvezetés"/>
    <hyperlink ref="B43" r:id="rId27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2015_16_II.</vt:lpstr>
      <vt:lpstr>' 2015_16_II.'!Nyomtatási_terület</vt:lpstr>
    </vt:vector>
  </TitlesOfParts>
  <Company>BKÁE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Windows-felhasználó</cp:lastModifiedBy>
  <cp:lastPrinted>2012-07-10T07:32:36Z</cp:lastPrinted>
  <dcterms:created xsi:type="dcterms:W3CDTF">2005-04-29T12:05:18Z</dcterms:created>
  <dcterms:modified xsi:type="dcterms:W3CDTF">2016-06-01T08:18:07Z</dcterms:modified>
</cp:coreProperties>
</file>