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Új mappa\"/>
    </mc:Choice>
  </mc:AlternateContent>
  <bookViews>
    <workbookView xWindow="0" yWindow="0" windowWidth="19260" windowHeight="10905"/>
  </bookViews>
  <sheets>
    <sheet name="Mintatanterv" sheetId="3" r:id="rId1"/>
  </sheets>
  <definedNames>
    <definedName name="_xlnm.Print_Titles" localSheetId="0">Mintatanterv!$2:$4</definedName>
    <definedName name="_xlnm.Print_Area" localSheetId="0">Mintatanterv!$A$1:$S$125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7" i="3" l="1"/>
  <c r="M57" i="3"/>
  <c r="P47" i="3"/>
  <c r="M47" i="3"/>
  <c r="J47" i="3"/>
  <c r="P38" i="3"/>
  <c r="M38" i="3"/>
  <c r="J38" i="3"/>
  <c r="P29" i="3"/>
  <c r="M29" i="3"/>
  <c r="J29" i="3"/>
  <c r="P19" i="3"/>
  <c r="M19" i="3"/>
  <c r="J19" i="3"/>
  <c r="G19" i="3"/>
  <c r="Q57" i="3"/>
  <c r="Q29" i="3"/>
  <c r="Q47" i="3"/>
  <c r="Q19" i="3"/>
  <c r="Q18" i="3"/>
  <c r="Q38" i="3"/>
  <c r="J6" i="3"/>
  <c r="J5" i="3"/>
  <c r="G6" i="3"/>
  <c r="M18" i="3"/>
  <c r="M81" i="3"/>
  <c r="J18" i="3"/>
  <c r="J81" i="3"/>
  <c r="G18" i="3"/>
  <c r="P18" i="3"/>
  <c r="P81" i="3"/>
  <c r="G81" i="3"/>
  <c r="Q6" i="3"/>
  <c r="Q5" i="3"/>
  <c r="Q81" i="3"/>
  <c r="G5" i="3"/>
</calcChain>
</file>

<file path=xl/sharedStrings.xml><?xml version="1.0" encoding="utf-8"?>
<sst xmlns="http://schemas.openxmlformats.org/spreadsheetml/2006/main" count="502" uniqueCount="245">
  <si>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</si>
  <si>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</si>
  <si>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</si>
  <si>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</si>
  <si>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</si>
  <si>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</si>
  <si>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</si>
  <si>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</si>
  <si>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</si>
  <si>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</si>
  <si>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V</t>
  </si>
  <si>
    <t>Trautmann László</t>
  </si>
  <si>
    <t>Dobák Miklós</t>
  </si>
  <si>
    <t>Solymosi Tamás</t>
  </si>
  <si>
    <t>Zoltayné Paprika Zita</t>
  </si>
  <si>
    <t>Gelei András</t>
  </si>
  <si>
    <t>Bodnár Viktória</t>
  </si>
  <si>
    <t>Primecz Henriett</t>
  </si>
  <si>
    <t>Drótos György</t>
  </si>
  <si>
    <t>Takács Sándor</t>
  </si>
  <si>
    <t>Kvantitatív módszerek</t>
  </si>
  <si>
    <t>Szervezetelméletek</t>
  </si>
  <si>
    <t>Stratégiai menedzsment</t>
  </si>
  <si>
    <t>Szervezeti magatartás és vezetés</t>
  </si>
  <si>
    <t>Információs erőforrás menedzsment</t>
  </si>
  <si>
    <t>Változásvezetés</t>
  </si>
  <si>
    <t>Számviteli beszámolók</t>
  </si>
  <si>
    <t>Szervezetfejlesztés</t>
  </si>
  <si>
    <t>Stratégiai és szervezeti  modellek</t>
  </si>
  <si>
    <t>Folyamatmenedzsment és információtechnológia</t>
  </si>
  <si>
    <t xml:space="preserve">  </t>
  </si>
  <si>
    <t xml:space="preserve"> </t>
  </si>
  <si>
    <t>Szervezeti Magatartás Tsz.</t>
  </si>
  <si>
    <t>Marketing Tsz.</t>
  </si>
  <si>
    <t>Vezetés és Szervezés Tsz.</t>
  </si>
  <si>
    <t>Vezetői Számvitel Tsz.</t>
  </si>
  <si>
    <t>4OP13NAK03M</t>
  </si>
  <si>
    <t>2VE81NAK02M</t>
  </si>
  <si>
    <t>2JO11NAV01M</t>
  </si>
  <si>
    <t>2VE81NBK03M</t>
  </si>
  <si>
    <t>2VE81NBK04M</t>
  </si>
  <si>
    <t>2VE81NBK05M</t>
  </si>
  <si>
    <t>2VE81NBK06M</t>
  </si>
  <si>
    <t>2VE81NBK07M</t>
  </si>
  <si>
    <t>2VE81NBK08M</t>
  </si>
  <si>
    <t>2VE81NCK03M</t>
  </si>
  <si>
    <t>2VE81NCK07M</t>
  </si>
  <si>
    <t>4MI25NAK01M</t>
  </si>
  <si>
    <t>Mikroökonómia Tsz.</t>
  </si>
  <si>
    <t>2MA41NAK01M</t>
  </si>
  <si>
    <t>2PU51NAK02M</t>
  </si>
  <si>
    <t>2VL60NCV01M</t>
  </si>
  <si>
    <t>2VE81NBK09M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</si>
  <si>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</si>
  <si>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</si>
  <si>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</si>
  <si>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2VE81NCK08M</t>
  </si>
  <si>
    <t>2VE81NCK05M</t>
  </si>
  <si>
    <t>2VE81NCK04M</t>
  </si>
  <si>
    <t xml:space="preserve">Tanuló szervezet gyakorlata  </t>
  </si>
  <si>
    <t>gyj</t>
  </si>
  <si>
    <t>OD és HR tanácsadói készségek fejlesztése</t>
  </si>
  <si>
    <t>Szabadon választható tárgyak**</t>
  </si>
  <si>
    <t>Lázár László</t>
  </si>
  <si>
    <t>Döntéselmélet Tsz.</t>
  </si>
  <si>
    <t>Operációkutatás Tsz.</t>
  </si>
  <si>
    <t>2VE81NCK10M</t>
  </si>
  <si>
    <t>2VE81NDK03M</t>
  </si>
  <si>
    <t>2VE81NDK04M</t>
  </si>
  <si>
    <t>2VE81NCK11M</t>
  </si>
  <si>
    <t>2VE81NDK07M</t>
  </si>
  <si>
    <t>Alternatív megközelítések az Emberierőforrás-menedzsmentben</t>
  </si>
  <si>
    <t>Szervezeti kultúra kutatása és fejlesztése</t>
  </si>
  <si>
    <t>Strategic International Management</t>
  </si>
  <si>
    <t>Tanuló szervezet tréning</t>
  </si>
  <si>
    <t>2VE81NCV03M</t>
  </si>
  <si>
    <t>Szervezetfejlesztés tréning</t>
  </si>
  <si>
    <t>2VE81NCV04M</t>
  </si>
  <si>
    <t>2VE81NDK13M</t>
  </si>
  <si>
    <t>Szakszeminárium I.</t>
  </si>
  <si>
    <t>2VE81NDK14M</t>
  </si>
  <si>
    <t>2VE81NDK15M</t>
  </si>
  <si>
    <t>2VE81NCV05M</t>
  </si>
  <si>
    <t>2VE81NAV07M</t>
  </si>
  <si>
    <t>Szervezetközi hálózatok és vállalatcsoportok irányítása</t>
  </si>
  <si>
    <t>2VE81NCK13M</t>
  </si>
  <si>
    <t>Értékteremtő folyamatok menedzsmentje</t>
  </si>
  <si>
    <t>2VL60NBK02M</t>
  </si>
  <si>
    <t>Logisztika és Ellátási Lánc Men.Tsz.</t>
  </si>
  <si>
    <t>2VE81NAV11M</t>
  </si>
  <si>
    <t>Üzleti etika, felelős vállalat</t>
  </si>
  <si>
    <t>2VE81NAV08M</t>
  </si>
  <si>
    <t>Multinacionális vállalatok stratégiája és szervezete</t>
  </si>
  <si>
    <t>2VE81NAV09M</t>
  </si>
  <si>
    <t>Vállalati döntési játék</t>
  </si>
  <si>
    <t>2VE81NAV10M</t>
  </si>
  <si>
    <t>Stratégiai vállalkozás és innováció vezetése</t>
  </si>
  <si>
    <t>Hortoványi Lilla</t>
  </si>
  <si>
    <t>2VE81NDK11M</t>
  </si>
  <si>
    <t>Információmenedzsment a közszektorban</t>
  </si>
  <si>
    <t>2VE81NDK12M</t>
  </si>
  <si>
    <t>Emberierőforrás-menedzsment a közszolgálatban</t>
  </si>
  <si>
    <t>2VE81NDK10M</t>
  </si>
  <si>
    <t>Controlling és teljesítménymenedzsment nem üzleti szervezetekben</t>
  </si>
  <si>
    <t>2VE81NAV12M</t>
  </si>
  <si>
    <t>Egyén a szervezetben</t>
  </si>
  <si>
    <t>7SO30NGV93M</t>
  </si>
  <si>
    <t>Női vezetők-szerepmodellek</t>
  </si>
  <si>
    <t>Nagy Beáta</t>
  </si>
  <si>
    <t xml:space="preserve">Szociológia és Társadalompolitika </t>
  </si>
  <si>
    <t>2DS91NAV01M</t>
  </si>
  <si>
    <t>Management Multinationaler Unternehmen***</t>
  </si>
  <si>
    <t>DSG-Passaui Egyetem</t>
  </si>
  <si>
    <t>Menedzsmentkontroll-rendszerek</t>
  </si>
  <si>
    <t>2VE81NCK14M</t>
  </si>
  <si>
    <t>Szervezeti és informatikai projektek vezetése</t>
  </si>
  <si>
    <t>Teljesítménymérés és –értékelés</t>
  </si>
  <si>
    <t>2PU51NAK03M</t>
  </si>
  <si>
    <t>Haladó vezetői számvitel</t>
  </si>
  <si>
    <t>Üzletiintelligencia-rendszerek a controllingban</t>
  </si>
  <si>
    <t>Controlling és teljesíménymenedzsment nem üzleti szervezetekben</t>
  </si>
  <si>
    <t>Számon-kérés</t>
  </si>
  <si>
    <t>I. évfolyam</t>
  </si>
  <si>
    <t>II. évfolyam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</si>
  <si>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</si>
  <si>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</si>
  <si>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</si>
  <si>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</si>
  <si>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</si>
  <si>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</si>
  <si>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</si>
  <si>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</si>
  <si>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</si>
  <si>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</si>
  <si>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</si>
  <si>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</si>
  <si>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</si>
  <si>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</si>
  <si>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</si>
  <si>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</si>
  <si>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</si>
  <si>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</si>
  <si>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</si>
  <si>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</si>
  <si>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</si>
  <si>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</si>
  <si>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</si>
  <si>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</si>
  <si>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</si>
  <si>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</si>
  <si>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</si>
  <si>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</si>
  <si>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</si>
  <si>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</si>
  <si>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</si>
  <si>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</si>
  <si>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</si>
  <si>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</si>
  <si>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</si>
  <si>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</si>
  <si>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</si>
  <si>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</si>
  <si>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Rangsorolást képező tárgyak (x-szel jelölni) + megjegyzés</t>
  </si>
  <si>
    <t>x</t>
  </si>
  <si>
    <t>Megjegyzés</t>
  </si>
  <si>
    <t>Társasági jog</t>
  </si>
  <si>
    <t>Szemelvények a stratégiai menedzsment irodalmából</t>
  </si>
  <si>
    <t>Székács Péterné</t>
  </si>
  <si>
    <t>2VE81NAV15M</t>
  </si>
  <si>
    <t>Szakszeminárium II.</t>
  </si>
  <si>
    <t>Bankkontrolling</t>
  </si>
  <si>
    <t>Vezetés és Kontroll Tsz.</t>
  </si>
  <si>
    <t>Vezetés és Stratégia Tsz.</t>
  </si>
  <si>
    <t>2VE81NAV16M</t>
  </si>
  <si>
    <t>KV</t>
  </si>
  <si>
    <t>2BE52NAK01M</t>
  </si>
  <si>
    <t>Csóka Péter</t>
  </si>
  <si>
    <t>2VE81NAV17M</t>
  </si>
  <si>
    <t>Közszolgálati szervezetek vezetése</t>
  </si>
  <si>
    <t>KV blokk: 3 tárgyból 2 felvétele kötelező</t>
  </si>
  <si>
    <t>Stratégiai emberierőforrás menedzsment</t>
  </si>
  <si>
    <t>Kötelező tárgyak</t>
  </si>
  <si>
    <t>Kötelezően választható (KV) blokk: 
A 3 tárgyból 2 felvétele kötelező!</t>
  </si>
  <si>
    <t>Vezetés és szervezés szakmai ismeretek</t>
  </si>
  <si>
    <t>Befektetések és Váll. Pénzügy Tsz.</t>
  </si>
  <si>
    <t>* Felvehető a mintanatervben jelölt félévek bármelyikében.</t>
  </si>
  <si>
    <t>** A választható tárgyak a jelentkezők számától függően indulnak</t>
  </si>
  <si>
    <t xml:space="preserve">*** A tárgy blokkosítva kerül meghirdetésre, különösen a Budapest-Passau kettős mester diplomás programba jelentkezőknek ajánljuk a felvételét. </t>
  </si>
  <si>
    <t>(1) A komplex vizsgát a választott szak vagy specializáció (amelyik szakon nincs specializáció, ott a differenciált szakmai ismeretek) kötelező és/vagy kötelezően választható tárgyai alkotják.</t>
  </si>
  <si>
    <t>(2) A záróvizsga a felsőfokú iskolai végzettség megszerzéséhez szükséges számonkérés, amely során komplex vizsgán ad számot a specializációval</t>
  </si>
  <si>
    <t>kapcsolatos ismereteiről, valamint megvédi a szakdolgozatot és felel a záróvizsga követelményeként meghatározott - szakdolgozathoz kapcsolódó - témakörökből.</t>
  </si>
  <si>
    <t>(3) A záróvizsgára kapott érdemjegy a két bíráló által adott érdemjegy és a szóbeli védésre kapott érdemjegy számtani átlaga.</t>
  </si>
  <si>
    <t>Emberierőforrás menedzsment gyakorlati projekt</t>
  </si>
  <si>
    <r>
      <t xml:space="preserve">Választható specializációk
</t>
    </r>
    <r>
      <rPr>
        <b/>
        <sz val="10"/>
        <color theme="3"/>
        <rFont val="Arial"/>
        <family val="2"/>
        <charset val="238"/>
      </rPr>
      <t>(specializációnként eltérő kreditérték félévenként)</t>
    </r>
  </si>
  <si>
    <t>Emberierőforrás- és szervezetfejlesztés specializáció</t>
  </si>
  <si>
    <t>Szervezetalakítás és folyamatszervezés specializáció</t>
  </si>
  <si>
    <t>Controlling és teljesítménymenedzsment specializáció</t>
  </si>
  <si>
    <t>Diplomamunka készítése</t>
  </si>
  <si>
    <t>Csak minden 2. tavaszi félévben indul</t>
  </si>
  <si>
    <t>Toarniczky Andrea</t>
  </si>
  <si>
    <t>Döntéselmélet*</t>
  </si>
  <si>
    <t>Haladó vállalati pénzügyek*</t>
  </si>
  <si>
    <t>Marketing menedzsment*</t>
  </si>
  <si>
    <t>Gyenge Magdolna</t>
  </si>
  <si>
    <t>Gyulavári Tamás</t>
  </si>
  <si>
    <t>Szilas Roland</t>
  </si>
  <si>
    <r>
      <t xml:space="preserve">Gazdaságtani és társadalomtudományi ismeretek 
</t>
    </r>
    <r>
      <rPr>
        <b/>
        <sz val="10"/>
        <color theme="3"/>
        <rFont val="Arial"/>
        <family val="2"/>
        <charset val="238"/>
      </rPr>
      <t>(a félévek tényleges kreditértéke a KV blokk függvénye)</t>
    </r>
  </si>
  <si>
    <r>
      <t xml:space="preserve">Komplex vizsga ideje: </t>
    </r>
    <r>
      <rPr>
        <b/>
        <sz val="9"/>
        <rFont val="Arial"/>
        <family val="2"/>
        <charset val="238"/>
      </rPr>
      <t>záróvizsgakor</t>
    </r>
  </si>
  <si>
    <r>
      <t xml:space="preserve">Komplex vizsga módja: </t>
    </r>
    <r>
      <rPr>
        <b/>
        <sz val="9"/>
        <rFont val="Arial"/>
        <family val="2"/>
        <charset val="238"/>
      </rPr>
      <t>szóban</t>
    </r>
  </si>
  <si>
    <t>ÖSSZESEN</t>
  </si>
  <si>
    <t>Bodzási Balázs</t>
  </si>
  <si>
    <t>Gazdasági Jogi Tsz.</t>
  </si>
  <si>
    <t>Tanuló szervezet gyak.</t>
  </si>
  <si>
    <t>Vezetéselmélet és -módszertan (Menedzsmenttörténet)</t>
  </si>
  <si>
    <t>Gyakorlati projekt</t>
  </si>
  <si>
    <t>Üzleti közgazdaságtan</t>
  </si>
  <si>
    <t>Specializációválasztáshoz szükséges tárgyak</t>
  </si>
  <si>
    <t>x EESZF-hez</t>
  </si>
  <si>
    <t>x COTM-hez</t>
  </si>
  <si>
    <t>x SZAFSZ-hez</t>
  </si>
  <si>
    <t>EESZF specializációhoz min. közepes</t>
  </si>
  <si>
    <t>COTM specializációhoz min. közepes</t>
  </si>
  <si>
    <t>SZAFSZ specializációhoz min. közepes</t>
  </si>
  <si>
    <t>Móricz Péter</t>
  </si>
  <si>
    <t>Vezetés és szervezés mesterképzés (MSc) szak operatív tanterve a 2019/20/1 félévtől (nappali tagozat)</t>
  </si>
  <si>
    <t>Felsmann Balázs</t>
  </si>
  <si>
    <t>Taródy Dávid</t>
  </si>
  <si>
    <t>Vaszkun Balázs</t>
  </si>
  <si>
    <t>Carola Jungwirth és Simon Judit</t>
  </si>
  <si>
    <t>2MF44NAV03M</t>
  </si>
  <si>
    <t>Simon Judit</t>
  </si>
  <si>
    <t>(5)</t>
  </si>
  <si>
    <t>Marketingkut. és Fogyasztói Magatartás Tsz.</t>
  </si>
  <si>
    <t>Michael Puhle</t>
  </si>
  <si>
    <t>Befektetések és Vállalati Pénzügy Tanszék</t>
  </si>
  <si>
    <t>Sólyom Andrea</t>
  </si>
  <si>
    <t>2BE52NAV14M</t>
  </si>
  <si>
    <t>2VE81NAV25M</t>
  </si>
  <si>
    <t>2VE81NAV26M</t>
  </si>
  <si>
    <t>Investition und Finanzierung für Fortgeschrittene</t>
  </si>
  <si>
    <t>Marketing Management und Forschung</t>
  </si>
  <si>
    <t>Wertorientiertes Controlling</t>
  </si>
  <si>
    <t>Strategisches Human Ressourcen Management</t>
  </si>
  <si>
    <t>Csedő Zoltán</t>
  </si>
  <si>
    <t>Losonci Dávid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</si>
</sst>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  <charset val="238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theme="3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trike/>
      <sz val="9"/>
      <color rgb="FFFF0000"/>
      <name val="Arial"/>
      <family val="2"/>
      <charset val="238"/>
    </font>
    <font>
      <strike/>
      <sz val="9"/>
      <color indexed="10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9.5"/>
      <color rgb="FFFF0000"/>
      <name val="Arial"/>
      <family val="2"/>
      <charset val="238"/>
    </font>
    <font>
      <u/>
      <sz val="10"/>
      <color theme="10"/>
      <name val="Arial"/>
      <family val="2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78">
    <xf numFmtId="0" fontId="0" fillId="0" borderId="0" xfId="0"/>
    <xf numFmtId="0" fontId="1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4" fillId="0" borderId="1" xfId="1" applyFont="1" applyFill="1" applyBorder="1" applyAlignment="1" applyProtection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4" xfId="2" applyFont="1" applyFill="1" applyBorder="1" applyAlignment="1">
      <alignment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vertical="center"/>
    </xf>
    <xf numFmtId="0" fontId="14" fillId="0" borderId="2" xfId="1" applyFont="1" applyFill="1" applyBorder="1" applyAlignment="1" applyProtection="1">
      <alignment vertical="center"/>
    </xf>
    <xf numFmtId="0" fontId="1" fillId="0" borderId="12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vertical="center"/>
    </xf>
    <xf numFmtId="0" fontId="11" fillId="2" borderId="27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vertical="center"/>
    </xf>
    <xf numFmtId="0" fontId="11" fillId="3" borderId="22" xfId="0" applyFont="1" applyFill="1" applyBorder="1" applyAlignment="1">
      <alignment vertical="center"/>
    </xf>
    <xf numFmtId="0" fontId="11" fillId="3" borderId="25" xfId="0" applyFont="1" applyFill="1" applyBorder="1" applyAlignment="1">
      <alignment vertical="center"/>
    </xf>
    <xf numFmtId="0" fontId="10" fillId="4" borderId="21" xfId="0" applyFont="1" applyFill="1" applyBorder="1" applyAlignment="1">
      <alignment vertical="center"/>
    </xf>
    <xf numFmtId="0" fontId="22" fillId="4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vertical="center"/>
    </xf>
    <xf numFmtId="0" fontId="11" fillId="4" borderId="25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/>
    </xf>
    <xf numFmtId="49" fontId="18" fillId="0" borderId="16" xfId="0" applyNumberFormat="1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8" fillId="2" borderId="16" xfId="0" applyFont="1" applyFill="1" applyBorder="1" applyAlignment="1">
      <alignment vertical="center"/>
    </xf>
    <xf numFmtId="0" fontId="11" fillId="2" borderId="16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 wrapText="1"/>
    </xf>
    <xf numFmtId="0" fontId="14" fillId="0" borderId="3" xfId="1" applyFont="1" applyFill="1" applyBorder="1" applyAlignment="1" applyProtection="1">
      <alignment vertical="center" wrapText="1"/>
    </xf>
    <xf numFmtId="0" fontId="14" fillId="0" borderId="3" xfId="1" applyFont="1" applyFill="1" applyBorder="1" applyAlignment="1" applyProtection="1">
      <alignment vertical="center"/>
    </xf>
    <xf numFmtId="0" fontId="14" fillId="0" borderId="12" xfId="1" applyFont="1" applyFill="1" applyBorder="1" applyAlignment="1" applyProtection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3" xfId="1" applyFont="1" applyFill="1" applyBorder="1" applyAlignment="1" applyProtection="1">
      <alignment horizontal="left" vertical="center" wrapText="1"/>
    </xf>
    <xf numFmtId="0" fontId="14" fillId="0" borderId="12" xfId="1" applyFont="1" applyFill="1" applyBorder="1" applyAlignment="1" applyProtection="1">
      <alignment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23" fillId="2" borderId="9" xfId="2" applyFont="1" applyFill="1" applyBorder="1" applyAlignment="1">
      <alignment vertical="center"/>
    </xf>
    <xf numFmtId="0" fontId="23" fillId="2" borderId="10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 shrinkToFit="1"/>
    </xf>
    <xf numFmtId="0" fontId="23" fillId="2" borderId="11" xfId="2" applyFont="1" applyFill="1" applyBorder="1" applyAlignment="1">
      <alignment horizontal="center" vertical="center"/>
    </xf>
    <xf numFmtId="0" fontId="23" fillId="2" borderId="9" xfId="2" applyFont="1" applyFill="1" applyBorder="1" applyAlignment="1">
      <alignment horizontal="center" vertical="center"/>
    </xf>
    <xf numFmtId="0" fontId="23" fillId="2" borderId="18" xfId="2" applyFont="1" applyFill="1" applyBorder="1" applyAlignment="1">
      <alignment horizontal="center" vertical="center"/>
    </xf>
    <xf numFmtId="0" fontId="10" fillId="2" borderId="18" xfId="2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center" vertical="center" shrinkToFit="1"/>
    </xf>
    <xf numFmtId="0" fontId="23" fillId="2" borderId="9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14" xfId="2" applyFont="1" applyFill="1" applyBorder="1" applyAlignment="1">
      <alignment horizontal="center" vertical="center"/>
    </xf>
    <xf numFmtId="0" fontId="1" fillId="2" borderId="19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horizontal="left" vertical="center"/>
    </xf>
    <xf numFmtId="0" fontId="18" fillId="4" borderId="16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vertical="center" wrapText="1"/>
    </xf>
    <xf numFmtId="0" fontId="2" fillId="0" borderId="3" xfId="1" applyFill="1" applyBorder="1" applyAlignment="1" applyProtection="1">
      <alignment vertical="center"/>
    </xf>
    <xf numFmtId="0" fontId="2" fillId="0" borderId="3" xfId="1" applyFill="1" applyBorder="1" applyAlignment="1" applyProtection="1">
      <alignment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/>
    </xf>
    <xf numFmtId="0" fontId="6" fillId="7" borderId="35" xfId="4" applyFont="1" applyFill="1" applyBorder="1" applyAlignment="1">
      <alignment horizontal="left" vertical="center"/>
    </xf>
    <xf numFmtId="0" fontId="25" fillId="7" borderId="1" xfId="3" applyFill="1" applyBorder="1" applyAlignment="1" applyProtection="1">
      <alignment vertical="center"/>
    </xf>
    <xf numFmtId="0" fontId="18" fillId="0" borderId="4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25" fillId="0" borderId="2" xfId="3" applyFill="1" applyBorder="1" applyAlignment="1" applyProtection="1">
      <alignment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center" vertical="center" textRotation="90" wrapText="1"/>
    </xf>
    <xf numFmtId="0" fontId="27" fillId="2" borderId="2" xfId="0" applyFont="1" applyFill="1" applyBorder="1" applyAlignment="1">
      <alignment horizontal="left" vertical="center" textRotation="90"/>
    </xf>
    <xf numFmtId="0" fontId="27" fillId="2" borderId="18" xfId="0" applyFont="1" applyFill="1" applyBorder="1" applyAlignment="1">
      <alignment horizontal="center" vertical="center" textRotation="90" wrapText="1"/>
    </xf>
    <xf numFmtId="0" fontId="27" fillId="2" borderId="19" xfId="0" applyFont="1" applyFill="1" applyBorder="1" applyAlignment="1">
      <alignment horizontal="left" vertical="center" textRotation="90"/>
    </xf>
    <xf numFmtId="0" fontId="17" fillId="0" borderId="16" xfId="0" applyFont="1" applyFill="1" applyBorder="1" applyAlignment="1">
      <alignment horizontal="center" vertical="center" wrapText="1"/>
    </xf>
    <xf numFmtId="0" fontId="26" fillId="5" borderId="29" xfId="0" applyFont="1" applyFill="1" applyBorder="1" applyAlignment="1">
      <alignment horizontal="center" vertical="center"/>
    </xf>
    <xf numFmtId="0" fontId="26" fillId="5" borderId="30" xfId="0" applyFont="1" applyFill="1" applyBorder="1" applyAlignment="1">
      <alignment horizontal="center" vertical="center"/>
    </xf>
    <xf numFmtId="0" fontId="26" fillId="5" borderId="3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left" vertical="center" textRotation="90"/>
    </xf>
    <xf numFmtId="0" fontId="9" fillId="0" borderId="3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</cellXfs>
  <cellStyles count="5">
    <cellStyle name="Hivatkozás" xfId="1" builtinId="8"/>
    <cellStyle name="Hivatkozás 2" xfId="3"/>
    <cellStyle name="Normál" xfId="0" builtinId="0"/>
    <cellStyle name="Normál_1ginf" xfId="2"/>
    <cellStyle name="Normál_Munka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FFCC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VE81NBK06M" TargetMode="External"/><Relationship Id="rId18" Type="http://schemas.openxmlformats.org/officeDocument/2006/relationships/hyperlink" Target="http://tantargy.uni-corvinus.hu/2VE81NCV05M" TargetMode="External"/><Relationship Id="rId26" Type="http://schemas.openxmlformats.org/officeDocument/2006/relationships/hyperlink" Target="http://tantargy.uni-corvinus.hu/2VE81NAV11M" TargetMode="External"/><Relationship Id="rId39" Type="http://schemas.openxmlformats.org/officeDocument/2006/relationships/hyperlink" Target="http://tantargy.uni-corvinus.hu/2VE81NCK08M" TargetMode="External"/><Relationship Id="rId21" Type="http://schemas.openxmlformats.org/officeDocument/2006/relationships/hyperlink" Target="http://tantargy.uni-corvinus.hu/2VE81NDK04M" TargetMode="External"/><Relationship Id="rId34" Type="http://schemas.openxmlformats.org/officeDocument/2006/relationships/hyperlink" Target="http://tantargy.uni-corvinus.hu/7SO30NGV93M" TargetMode="External"/><Relationship Id="rId42" Type="http://schemas.openxmlformats.org/officeDocument/2006/relationships/hyperlink" Target="http://tantargy.uni-corvinus.hu/2VE81NCK13M" TargetMode="External"/><Relationship Id="rId47" Type="http://schemas.openxmlformats.org/officeDocument/2006/relationships/hyperlink" Target="http://tantargy.uni-corvinus.hu/2VL60NCV01M" TargetMode="External"/><Relationship Id="rId50" Type="http://schemas.openxmlformats.org/officeDocument/2006/relationships/hyperlink" Target="http://tantargy.uni-corvinus.hu/2VE81NBK08M" TargetMode="External"/><Relationship Id="rId55" Type="http://schemas.openxmlformats.org/officeDocument/2006/relationships/hyperlink" Target="http://tantargy.uni-corvinus.hu/2VE81NAV25M" TargetMode="External"/><Relationship Id="rId7" Type="http://schemas.openxmlformats.org/officeDocument/2006/relationships/hyperlink" Target="http://tantargy.uni-corvinus.hu/4OP13NAK03M" TargetMode="External"/><Relationship Id="rId2" Type="http://schemas.openxmlformats.org/officeDocument/2006/relationships/hyperlink" Target="http://tantargy.uni-corvinus.hu/2VE81NDK14M" TargetMode="External"/><Relationship Id="rId16" Type="http://schemas.openxmlformats.org/officeDocument/2006/relationships/hyperlink" Target="http://tantargy.uni-corvinus.hu/2VE81NBK09M" TargetMode="External"/><Relationship Id="rId20" Type="http://schemas.openxmlformats.org/officeDocument/2006/relationships/hyperlink" Target="http://tantargy.uni-corvinus.hu/2VE81NCK10M" TargetMode="External"/><Relationship Id="rId29" Type="http://schemas.openxmlformats.org/officeDocument/2006/relationships/hyperlink" Target="http://tantargy.uni-corvinus.hu/2VE81NAV10M" TargetMode="External"/><Relationship Id="rId41" Type="http://schemas.openxmlformats.org/officeDocument/2006/relationships/hyperlink" Target="http://tantargy.uni-corvinus.hu/2VE81NCK07M" TargetMode="External"/><Relationship Id="rId54" Type="http://schemas.openxmlformats.org/officeDocument/2006/relationships/hyperlink" Target="http://tantargy.uni-corvinus.hu/2VE81NAV17M" TargetMode="External"/><Relationship Id="rId1" Type="http://schemas.openxmlformats.org/officeDocument/2006/relationships/hyperlink" Target="http://tantargy.uni-corvinus.hu/2VE81NDK13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VE81NBK04M" TargetMode="External"/><Relationship Id="rId24" Type="http://schemas.openxmlformats.org/officeDocument/2006/relationships/hyperlink" Target="http://tantargy.uni-corvinus.hu/2VE81NCK11M" TargetMode="External"/><Relationship Id="rId32" Type="http://schemas.openxmlformats.org/officeDocument/2006/relationships/hyperlink" Target="http://tantargy.uni-corvinus.hu/2VE81NDK10M" TargetMode="External"/><Relationship Id="rId37" Type="http://schemas.openxmlformats.org/officeDocument/2006/relationships/hyperlink" Target="http://tantargy.uni-corvinus.hu/2PU51NAK03M" TargetMode="External"/><Relationship Id="rId40" Type="http://schemas.openxmlformats.org/officeDocument/2006/relationships/hyperlink" Target="http://tantargy.uni-corvinus.hu/2VE81NCK07M" TargetMode="External"/><Relationship Id="rId45" Type="http://schemas.openxmlformats.org/officeDocument/2006/relationships/hyperlink" Target="http://tantargy.uni-corvinus.hu/2VE81NAV15M" TargetMode="External"/><Relationship Id="rId53" Type="http://schemas.openxmlformats.org/officeDocument/2006/relationships/hyperlink" Target="http://tantargy.uni-corvinus.hu/2VE81NAV16M" TargetMode="External"/><Relationship Id="rId58" Type="http://schemas.openxmlformats.org/officeDocument/2006/relationships/hyperlink" Target="http://tantargy.uni-corvinus.hu/2MF44NAV03M" TargetMode="External"/><Relationship Id="rId5" Type="http://schemas.openxmlformats.org/officeDocument/2006/relationships/hyperlink" Target="http://tantargy.uni-corvinus.hu/2VE81NCV04M" TargetMode="External"/><Relationship Id="rId15" Type="http://schemas.openxmlformats.org/officeDocument/2006/relationships/hyperlink" Target="http://tantargy.uni-corvinus.hu/2PU51NAK02M" TargetMode="External"/><Relationship Id="rId23" Type="http://schemas.openxmlformats.org/officeDocument/2006/relationships/hyperlink" Target="http://tantargy.uni-corvinus.hu/2VE81NCK05M" TargetMode="External"/><Relationship Id="rId28" Type="http://schemas.openxmlformats.org/officeDocument/2006/relationships/hyperlink" Target="http://tantargy.uni-corvinus.hu/2VE81NAV09M" TargetMode="External"/><Relationship Id="rId36" Type="http://schemas.openxmlformats.org/officeDocument/2006/relationships/hyperlink" Target="http://tantargy.uni-corvinus.hu/2VE81NCK11M" TargetMode="External"/><Relationship Id="rId49" Type="http://schemas.openxmlformats.org/officeDocument/2006/relationships/hyperlink" Target="http://tantargy.uni-corvinus.hu/2VE81NBK08M" TargetMode="External"/><Relationship Id="rId57" Type="http://schemas.openxmlformats.org/officeDocument/2006/relationships/hyperlink" Target="http://tantargy.uni-corvinus.hu/2BE52NAV14M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VE81NBK03M" TargetMode="External"/><Relationship Id="rId19" Type="http://schemas.openxmlformats.org/officeDocument/2006/relationships/hyperlink" Target="http://tantargy.uni-corvinus.hu/2VE81NDK15M" TargetMode="External"/><Relationship Id="rId31" Type="http://schemas.openxmlformats.org/officeDocument/2006/relationships/hyperlink" Target="http://tantargy.uni-corvinus.hu/2VE81NDK12M" TargetMode="External"/><Relationship Id="rId44" Type="http://schemas.openxmlformats.org/officeDocument/2006/relationships/hyperlink" Target="http://tantargy.uni-corvinus.hu/2VE81NDK03M" TargetMode="External"/><Relationship Id="rId52" Type="http://schemas.openxmlformats.org/officeDocument/2006/relationships/hyperlink" Target="http://tantargy.uni-corvinus.hu/2BE52NAK01M" TargetMode="External"/><Relationship Id="rId60" Type="http://schemas.openxmlformats.org/officeDocument/2006/relationships/hyperlink" Target="http://tantargy.uni-corvinus.hu/2VE81NAV26M" TargetMode="External"/><Relationship Id="rId4" Type="http://schemas.openxmlformats.org/officeDocument/2006/relationships/hyperlink" Target="http://tantargy.uni-corvinus.hu/2VE81NAV07M" TargetMode="External"/><Relationship Id="rId9" Type="http://schemas.openxmlformats.org/officeDocument/2006/relationships/hyperlink" Target="http://tantargy.uni-corvinus.hu/2VE81NAK02M" TargetMode="External"/><Relationship Id="rId14" Type="http://schemas.openxmlformats.org/officeDocument/2006/relationships/hyperlink" Target="http://tantargy.uni-corvinus.hu/2VE81NBK07M" TargetMode="External"/><Relationship Id="rId22" Type="http://schemas.openxmlformats.org/officeDocument/2006/relationships/hyperlink" Target="http://tantargy.uni-corvinus.hu/2VE81NCK04M" TargetMode="External"/><Relationship Id="rId27" Type="http://schemas.openxmlformats.org/officeDocument/2006/relationships/hyperlink" Target="http://tantargy.uni-corvinus.hu/2VE81NAV08M" TargetMode="External"/><Relationship Id="rId30" Type="http://schemas.openxmlformats.org/officeDocument/2006/relationships/hyperlink" Target="http://tantargy.uni-corvinus.hu/2VE81NDK11M" TargetMode="External"/><Relationship Id="rId35" Type="http://schemas.openxmlformats.org/officeDocument/2006/relationships/hyperlink" Target="http://tantargy.uni-corvinus.hu/2DS91NAV01M" TargetMode="External"/><Relationship Id="rId43" Type="http://schemas.openxmlformats.org/officeDocument/2006/relationships/hyperlink" Target="http://tantargy.uni-corvinus.hu/2VE81NCK14M" TargetMode="External"/><Relationship Id="rId48" Type="http://schemas.openxmlformats.org/officeDocument/2006/relationships/hyperlink" Target="http://tantargy.uni-corvinus.hu/2VE81NCK14M" TargetMode="External"/><Relationship Id="rId56" Type="http://schemas.openxmlformats.org/officeDocument/2006/relationships/hyperlink" Target="http://tantargy.uni-corvinus.hu/2VE81NAV26M" TargetMode="External"/><Relationship Id="rId8" Type="http://schemas.openxmlformats.org/officeDocument/2006/relationships/hyperlink" Target="http://tantargy.uni-corvinus.hu/4MI25NAK01M" TargetMode="External"/><Relationship Id="rId51" Type="http://schemas.openxmlformats.org/officeDocument/2006/relationships/hyperlink" Target="http://tantargy.uni-corvinus.hu/2VE81NBK08M" TargetMode="External"/><Relationship Id="rId3" Type="http://schemas.openxmlformats.org/officeDocument/2006/relationships/hyperlink" Target="http://tantargy.uni-corvinus.hu/2VE81NCV03M" TargetMode="External"/><Relationship Id="rId12" Type="http://schemas.openxmlformats.org/officeDocument/2006/relationships/hyperlink" Target="http://tantargy.uni-corvinus.hu/2VE81NBK05M" TargetMode="External"/><Relationship Id="rId17" Type="http://schemas.openxmlformats.org/officeDocument/2006/relationships/hyperlink" Target="http://tantargy.uni-corvinus.hu/2VE81NCK03M" TargetMode="External"/><Relationship Id="rId25" Type="http://schemas.openxmlformats.org/officeDocument/2006/relationships/hyperlink" Target="http://tantargy.uni-corvinus.hu/2VL60NBK02M" TargetMode="External"/><Relationship Id="rId33" Type="http://schemas.openxmlformats.org/officeDocument/2006/relationships/hyperlink" Target="http://tantargy.uni-corvinus.hu/2VE81NAV12M" TargetMode="External"/><Relationship Id="rId38" Type="http://schemas.openxmlformats.org/officeDocument/2006/relationships/hyperlink" Target="http://tantargy.uni-corvinus.hu/2VE81NDK07M" TargetMode="External"/><Relationship Id="rId46" Type="http://schemas.openxmlformats.org/officeDocument/2006/relationships/hyperlink" Target="http://tantargy.uni-corvinus.hu/2MA41NAK01M" TargetMode="External"/><Relationship Id="rId59" Type="http://schemas.openxmlformats.org/officeDocument/2006/relationships/hyperlink" Target="http://tantargy.uni-corvinus.hu/2VE81NAV26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tabSelected="1" zoomScaleNormal="100" zoomScaleSheetLayoutView="100" workbookViewId="0">
      <selection sqref="A1:S1"/>
    </sheetView>
  </sheetViews>
  <sheetFormatPr defaultColWidth="8.85546875" defaultRowHeight="12.75" x14ac:dyDescent="0.2"/>
  <cols>
    <col min="1" max="1" width="14.42578125" style="9" customWidth="1"/>
    <col min="2" max="2" width="51.28515625" style="9" customWidth="1"/>
    <col min="3" max="3" width="4.140625" style="31" customWidth="1"/>
    <col min="4" max="4" width="4.7109375" style="31" customWidth="1"/>
    <col min="5" max="16" width="3.28515625" style="31" customWidth="1"/>
    <col min="17" max="17" width="5.42578125" style="31" customWidth="1"/>
    <col min="18" max="18" width="20.42578125" style="33" customWidth="1"/>
    <col min="19" max="19" width="35.140625" style="33" customWidth="1"/>
    <col min="20" max="20" width="32" style="33" customWidth="1"/>
    <col min="21" max="21" width="13.7109375" style="33" customWidth="1"/>
    <col min="22" max="22" width="16.7109375" style="33" customWidth="1"/>
    <col min="23" max="23" width="7.5703125" style="38" customWidth="1"/>
    <col min="24" max="25" width="7.5703125" style="33" customWidth="1"/>
    <col min="26" max="26" width="27.140625" style="33" customWidth="1"/>
    <col min="27" max="27" width="21.140625" style="38" customWidth="1"/>
    <col min="28" max="238" width="11.42578125" style="9" customWidth="1"/>
    <col min="239" max="16384" width="8.85546875" style="9"/>
  </cols>
  <sheetData>
    <row r="1" spans="1:27" ht="23.25" customHeight="1" thickBot="1" x14ac:dyDescent="0.25">
      <c r="A1" s="246" t="s">
        <v>224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8"/>
      <c r="T1" s="237"/>
      <c r="U1" s="238"/>
      <c r="V1" s="238"/>
      <c r="W1" s="238"/>
      <c r="X1" s="238"/>
      <c r="Y1" s="238"/>
      <c r="Z1" s="238"/>
      <c r="AA1" s="238"/>
    </row>
    <row r="2" spans="1:27" ht="14.25" customHeight="1" thickBot="1" x14ac:dyDescent="0.25">
      <c r="A2" s="256" t="s">
        <v>1</v>
      </c>
      <c r="B2" s="259" t="s">
        <v>0</v>
      </c>
      <c r="C2" s="264" t="s">
        <v>2</v>
      </c>
      <c r="D2" s="275" t="s">
        <v>121</v>
      </c>
      <c r="E2" s="270" t="s">
        <v>122</v>
      </c>
      <c r="F2" s="271"/>
      <c r="G2" s="271"/>
      <c r="H2" s="271"/>
      <c r="I2" s="271"/>
      <c r="J2" s="272"/>
      <c r="K2" s="273" t="s">
        <v>123</v>
      </c>
      <c r="L2" s="271"/>
      <c r="M2" s="271"/>
      <c r="N2" s="271"/>
      <c r="O2" s="271"/>
      <c r="P2" s="274"/>
      <c r="Q2" s="267" t="s">
        <v>124</v>
      </c>
      <c r="R2" s="249" t="s">
        <v>4</v>
      </c>
      <c r="S2" s="251" t="s">
        <v>5</v>
      </c>
      <c r="T2" s="245" t="s">
        <v>164</v>
      </c>
      <c r="U2" s="239" t="s">
        <v>157</v>
      </c>
      <c r="V2" s="239"/>
      <c r="W2" s="239" t="s">
        <v>135</v>
      </c>
      <c r="X2" s="239"/>
      <c r="Y2" s="239"/>
      <c r="Z2" s="239" t="s">
        <v>158</v>
      </c>
      <c r="AA2" s="239"/>
    </row>
    <row r="3" spans="1:27" ht="15.75" customHeight="1" x14ac:dyDescent="0.2">
      <c r="A3" s="257"/>
      <c r="B3" s="260"/>
      <c r="C3" s="265"/>
      <c r="D3" s="276"/>
      <c r="E3" s="254">
        <v>1</v>
      </c>
      <c r="F3" s="254"/>
      <c r="G3" s="241" t="s">
        <v>3</v>
      </c>
      <c r="H3" s="255">
        <v>2</v>
      </c>
      <c r="I3" s="254"/>
      <c r="J3" s="243" t="s">
        <v>3</v>
      </c>
      <c r="K3" s="254">
        <v>3</v>
      </c>
      <c r="L3" s="254"/>
      <c r="M3" s="241" t="s">
        <v>3</v>
      </c>
      <c r="N3" s="255">
        <v>4</v>
      </c>
      <c r="O3" s="254"/>
      <c r="P3" s="243" t="s">
        <v>3</v>
      </c>
      <c r="Q3" s="268"/>
      <c r="R3" s="245"/>
      <c r="S3" s="252"/>
      <c r="T3" s="245"/>
      <c r="U3" s="239"/>
      <c r="V3" s="239"/>
      <c r="W3" s="239"/>
      <c r="X3" s="239"/>
      <c r="Y3" s="239"/>
      <c r="Z3" s="239"/>
      <c r="AA3" s="239"/>
    </row>
    <row r="4" spans="1:27" ht="13.5" customHeight="1" thickBot="1" x14ac:dyDescent="0.25">
      <c r="A4" s="258"/>
      <c r="B4" s="261"/>
      <c r="C4" s="266"/>
      <c r="D4" s="277"/>
      <c r="E4" s="11" t="s">
        <v>7</v>
      </c>
      <c r="F4" s="10" t="s">
        <v>8</v>
      </c>
      <c r="G4" s="242"/>
      <c r="H4" s="10" t="s">
        <v>7</v>
      </c>
      <c r="I4" s="10" t="s">
        <v>8</v>
      </c>
      <c r="J4" s="244"/>
      <c r="K4" s="11" t="s">
        <v>7</v>
      </c>
      <c r="L4" s="10" t="s">
        <v>8</v>
      </c>
      <c r="M4" s="242"/>
      <c r="N4" s="10" t="s">
        <v>7</v>
      </c>
      <c r="O4" s="10" t="s">
        <v>8</v>
      </c>
      <c r="P4" s="244"/>
      <c r="Q4" s="269"/>
      <c r="R4" s="250"/>
      <c r="S4" s="253"/>
      <c r="T4" s="245"/>
      <c r="U4" s="239"/>
      <c r="V4" s="239"/>
      <c r="W4" s="239"/>
      <c r="X4" s="239"/>
      <c r="Y4" s="239"/>
      <c r="Z4" s="239"/>
      <c r="AA4" s="239"/>
    </row>
    <row r="5" spans="1:27" s="16" customFormat="1" ht="33" customHeight="1" x14ac:dyDescent="0.2">
      <c r="A5" s="107"/>
      <c r="B5" s="112" t="s">
        <v>206</v>
      </c>
      <c r="C5" s="107"/>
      <c r="D5" s="116"/>
      <c r="E5" s="107"/>
      <c r="F5" s="108"/>
      <c r="G5" s="109">
        <f>G6+G11</f>
        <v>5</v>
      </c>
      <c r="H5" s="109"/>
      <c r="I5" s="109"/>
      <c r="J5" s="120">
        <f>J6+J11</f>
        <v>15</v>
      </c>
      <c r="K5" s="121"/>
      <c r="L5" s="109"/>
      <c r="M5" s="109">
        <v>5</v>
      </c>
      <c r="N5" s="109"/>
      <c r="O5" s="109"/>
      <c r="P5" s="120">
        <v>5</v>
      </c>
      <c r="Q5" s="119">
        <f>Q6+Q11</f>
        <v>30</v>
      </c>
      <c r="R5" s="117"/>
      <c r="S5" s="110"/>
      <c r="T5" s="101"/>
      <c r="U5" s="102" t="s">
        <v>159</v>
      </c>
      <c r="V5" s="102" t="s">
        <v>160</v>
      </c>
      <c r="W5" s="103" t="s">
        <v>161</v>
      </c>
      <c r="X5" s="103" t="s">
        <v>207</v>
      </c>
      <c r="Y5" s="103" t="s">
        <v>208</v>
      </c>
      <c r="Z5" s="103" t="s">
        <v>216</v>
      </c>
      <c r="AA5" s="103" t="s">
        <v>162</v>
      </c>
    </row>
    <row r="6" spans="1:27" s="16" customFormat="1" ht="15.75" customHeight="1" x14ac:dyDescent="0.2">
      <c r="A6" s="162"/>
      <c r="B6" s="163" t="s">
        <v>181</v>
      </c>
      <c r="C6" s="164"/>
      <c r="D6" s="165"/>
      <c r="E6" s="164"/>
      <c r="F6" s="166"/>
      <c r="G6" s="167">
        <f>SUM(G7:G10)</f>
        <v>5</v>
      </c>
      <c r="H6" s="166"/>
      <c r="I6" s="166"/>
      <c r="J6" s="168">
        <f>SUM(J7:J10)</f>
        <v>15</v>
      </c>
      <c r="K6" s="164"/>
      <c r="L6" s="166"/>
      <c r="M6" s="166"/>
      <c r="N6" s="166"/>
      <c r="O6" s="166"/>
      <c r="P6" s="165"/>
      <c r="Q6" s="169">
        <f>SUM(E6:P6)</f>
        <v>20</v>
      </c>
      <c r="R6" s="170"/>
      <c r="S6" s="171"/>
      <c r="T6" s="170"/>
      <c r="U6" s="172"/>
      <c r="V6" s="172"/>
      <c r="W6" s="173"/>
      <c r="X6" s="172"/>
      <c r="Y6" s="172"/>
      <c r="Z6" s="172"/>
      <c r="AA6" s="173"/>
    </row>
    <row r="7" spans="1:27" ht="15.75" customHeight="1" x14ac:dyDescent="0.2">
      <c r="A7" s="1" t="s">
        <v>47</v>
      </c>
      <c r="B7" s="113" t="s">
        <v>215</v>
      </c>
      <c r="C7" s="4" t="s">
        <v>6</v>
      </c>
      <c r="D7" s="18" t="s">
        <v>9</v>
      </c>
      <c r="E7" s="4">
        <v>2</v>
      </c>
      <c r="F7" s="3">
        <v>2</v>
      </c>
      <c r="G7" s="148">
        <v>5</v>
      </c>
      <c r="H7" s="3"/>
      <c r="I7" s="3"/>
      <c r="J7" s="6"/>
      <c r="K7" s="4"/>
      <c r="L7" s="3"/>
      <c r="M7" s="148"/>
      <c r="N7" s="3"/>
      <c r="O7" s="3"/>
      <c r="P7" s="6"/>
      <c r="Q7" s="29">
        <v>5</v>
      </c>
      <c r="R7" s="85" t="s">
        <v>11</v>
      </c>
      <c r="S7" s="36" t="s">
        <v>48</v>
      </c>
      <c r="T7" s="34"/>
      <c r="U7" s="35"/>
      <c r="V7" s="35"/>
      <c r="W7" s="56"/>
      <c r="X7" s="35"/>
      <c r="Y7" s="35"/>
      <c r="Z7" s="35"/>
      <c r="AA7" s="56"/>
    </row>
    <row r="8" spans="1:27" ht="16.5" customHeight="1" x14ac:dyDescent="0.2">
      <c r="A8" s="1" t="s">
        <v>36</v>
      </c>
      <c r="B8" s="114" t="s">
        <v>20</v>
      </c>
      <c r="C8" s="4" t="s">
        <v>6</v>
      </c>
      <c r="D8" s="18" t="s">
        <v>9</v>
      </c>
      <c r="E8" s="4"/>
      <c r="F8" s="3"/>
      <c r="G8" s="148"/>
      <c r="H8" s="3">
        <v>2</v>
      </c>
      <c r="I8" s="3">
        <v>2</v>
      </c>
      <c r="J8" s="6">
        <v>5</v>
      </c>
      <c r="K8" s="4"/>
      <c r="L8" s="3"/>
      <c r="M8" s="148"/>
      <c r="N8" s="3"/>
      <c r="O8" s="3"/>
      <c r="P8" s="6"/>
      <c r="Q8" s="29">
        <v>5</v>
      </c>
      <c r="R8" s="34" t="s">
        <v>13</v>
      </c>
      <c r="S8" s="36" t="s">
        <v>65</v>
      </c>
      <c r="T8" s="34"/>
      <c r="U8" s="35"/>
      <c r="V8" s="35"/>
      <c r="W8" s="56"/>
      <c r="X8" s="35"/>
      <c r="Y8" s="35"/>
      <c r="Z8" s="35"/>
      <c r="AA8" s="56"/>
    </row>
    <row r="9" spans="1:27" ht="16.5" customHeight="1" x14ac:dyDescent="0.2">
      <c r="A9" s="1" t="s">
        <v>37</v>
      </c>
      <c r="B9" s="113" t="s">
        <v>213</v>
      </c>
      <c r="C9" s="4" t="s">
        <v>6</v>
      </c>
      <c r="D9" s="18" t="s">
        <v>9</v>
      </c>
      <c r="E9" s="4"/>
      <c r="F9" s="3"/>
      <c r="G9" s="148"/>
      <c r="H9" s="3">
        <v>2</v>
      </c>
      <c r="I9" s="3">
        <v>2</v>
      </c>
      <c r="J9" s="6">
        <v>5</v>
      </c>
      <c r="K9" s="4"/>
      <c r="L9" s="3"/>
      <c r="M9" s="148"/>
      <c r="N9" s="3"/>
      <c r="O9" s="3"/>
      <c r="P9" s="6"/>
      <c r="Q9" s="29">
        <v>5</v>
      </c>
      <c r="R9" s="34" t="s">
        <v>227</v>
      </c>
      <c r="S9" s="36" t="s">
        <v>34</v>
      </c>
      <c r="T9" s="84"/>
      <c r="U9" s="35"/>
      <c r="V9" s="35"/>
      <c r="W9" s="56"/>
      <c r="X9" s="35"/>
      <c r="Y9" s="35"/>
      <c r="Z9" s="35"/>
      <c r="AA9" s="56"/>
    </row>
    <row r="10" spans="1:27" ht="16.5" customHeight="1" x14ac:dyDescent="0.2">
      <c r="A10" s="1" t="s">
        <v>50</v>
      </c>
      <c r="B10" s="114" t="s">
        <v>26</v>
      </c>
      <c r="C10" s="4" t="s">
        <v>6</v>
      </c>
      <c r="D10" s="18" t="s">
        <v>9</v>
      </c>
      <c r="E10" s="4"/>
      <c r="F10" s="3"/>
      <c r="G10" s="148"/>
      <c r="H10" s="3">
        <v>2</v>
      </c>
      <c r="I10" s="3">
        <v>2</v>
      </c>
      <c r="J10" s="6">
        <v>5</v>
      </c>
      <c r="K10" s="4"/>
      <c r="L10" s="3"/>
      <c r="M10" s="148"/>
      <c r="N10" s="3"/>
      <c r="O10" s="3"/>
      <c r="P10" s="6"/>
      <c r="Q10" s="29">
        <v>5</v>
      </c>
      <c r="R10" s="34" t="s">
        <v>203</v>
      </c>
      <c r="S10" s="36" t="s">
        <v>35</v>
      </c>
      <c r="T10" s="34"/>
      <c r="U10" s="35"/>
      <c r="V10" s="35"/>
      <c r="W10" s="56"/>
      <c r="X10" s="35"/>
      <c r="Y10" s="35"/>
      <c r="Z10" s="35"/>
      <c r="AA10" s="56"/>
    </row>
    <row r="11" spans="1:27" ht="25.5" x14ac:dyDescent="0.2">
      <c r="A11" s="162"/>
      <c r="B11" s="174" t="s">
        <v>182</v>
      </c>
      <c r="C11" s="164"/>
      <c r="D11" s="165"/>
      <c r="E11" s="164"/>
      <c r="F11" s="166"/>
      <c r="G11" s="167"/>
      <c r="H11" s="167"/>
      <c r="I11" s="167"/>
      <c r="J11" s="168"/>
      <c r="K11" s="175"/>
      <c r="L11" s="167"/>
      <c r="M11" s="167"/>
      <c r="N11" s="167"/>
      <c r="O11" s="167"/>
      <c r="P11" s="168"/>
      <c r="Q11" s="169">
        <v>10</v>
      </c>
      <c r="R11" s="170"/>
      <c r="S11" s="171"/>
      <c r="T11" s="176"/>
      <c r="U11" s="172"/>
      <c r="V11" s="172"/>
      <c r="W11" s="173"/>
      <c r="X11" s="172"/>
      <c r="Y11" s="172"/>
      <c r="Z11" s="172"/>
      <c r="AA11" s="173"/>
    </row>
    <row r="12" spans="1:27" ht="16.5" customHeight="1" x14ac:dyDescent="0.2">
      <c r="A12" s="2" t="s">
        <v>51</v>
      </c>
      <c r="B12" s="114" t="s">
        <v>200</v>
      </c>
      <c r="C12" s="4" t="s">
        <v>174</v>
      </c>
      <c r="D12" s="18" t="s">
        <v>9</v>
      </c>
      <c r="E12" s="199">
        <v>2</v>
      </c>
      <c r="F12" s="3">
        <v>2</v>
      </c>
      <c r="G12" s="200">
        <v>5</v>
      </c>
      <c r="H12" s="3">
        <v>2</v>
      </c>
      <c r="I12" s="3">
        <v>2</v>
      </c>
      <c r="J12" s="201">
        <v>5</v>
      </c>
      <c r="K12" s="4">
        <v>2</v>
      </c>
      <c r="L12" s="3">
        <v>2</v>
      </c>
      <c r="M12" s="200">
        <v>5</v>
      </c>
      <c r="N12" s="3">
        <v>2</v>
      </c>
      <c r="O12" s="3">
        <v>2</v>
      </c>
      <c r="P12" s="201">
        <v>5</v>
      </c>
      <c r="Q12" s="29">
        <v>5</v>
      </c>
      <c r="R12" s="34" t="s">
        <v>14</v>
      </c>
      <c r="S12" s="36" t="s">
        <v>64</v>
      </c>
      <c r="T12" s="196" t="s">
        <v>179</v>
      </c>
      <c r="U12" s="35"/>
      <c r="V12" s="35"/>
      <c r="W12" s="56"/>
      <c r="X12" s="35"/>
      <c r="Y12" s="35"/>
      <c r="Z12" s="35"/>
      <c r="AA12" s="56"/>
    </row>
    <row r="13" spans="1:27" ht="16.5" customHeight="1" x14ac:dyDescent="0.2">
      <c r="A13" s="1" t="s">
        <v>49</v>
      </c>
      <c r="B13" s="114" t="s">
        <v>202</v>
      </c>
      <c r="C13" s="4" t="s">
        <v>174</v>
      </c>
      <c r="D13" s="18" t="s">
        <v>9</v>
      </c>
      <c r="E13" s="4">
        <v>2</v>
      </c>
      <c r="F13" s="3">
        <v>2</v>
      </c>
      <c r="G13" s="200">
        <v>5</v>
      </c>
      <c r="H13" s="3">
        <v>2</v>
      </c>
      <c r="I13" s="3">
        <v>2</v>
      </c>
      <c r="J13" s="201">
        <v>5</v>
      </c>
      <c r="K13" s="4">
        <v>2</v>
      </c>
      <c r="L13" s="3">
        <v>2</v>
      </c>
      <c r="M13" s="200">
        <v>5</v>
      </c>
      <c r="N13" s="3">
        <v>2</v>
      </c>
      <c r="O13" s="3">
        <v>2</v>
      </c>
      <c r="P13" s="201">
        <v>5</v>
      </c>
      <c r="Q13" s="29">
        <v>5</v>
      </c>
      <c r="R13" s="34" t="s">
        <v>204</v>
      </c>
      <c r="S13" s="36" t="s">
        <v>33</v>
      </c>
      <c r="T13" s="196" t="s">
        <v>179</v>
      </c>
      <c r="U13" s="35"/>
      <c r="V13" s="35"/>
      <c r="W13" s="56"/>
      <c r="X13" s="35"/>
      <c r="Y13" s="35"/>
      <c r="Z13" s="35"/>
      <c r="AA13" s="56"/>
    </row>
    <row r="14" spans="1:27" ht="16.5" customHeight="1" x14ac:dyDescent="0.2">
      <c r="A14" s="218" t="s">
        <v>229</v>
      </c>
      <c r="B14" s="219" t="s">
        <v>240</v>
      </c>
      <c r="C14" s="8" t="s">
        <v>174</v>
      </c>
      <c r="D14" s="205" t="s">
        <v>9</v>
      </c>
      <c r="E14" s="8"/>
      <c r="F14" s="7"/>
      <c r="G14" s="227"/>
      <c r="H14" s="7">
        <v>2</v>
      </c>
      <c r="I14" s="7">
        <v>2</v>
      </c>
      <c r="J14" s="215" t="s">
        <v>231</v>
      </c>
      <c r="K14" s="8"/>
      <c r="L14" s="7"/>
      <c r="M14" s="227"/>
      <c r="N14" s="7">
        <v>2</v>
      </c>
      <c r="O14" s="7">
        <v>2</v>
      </c>
      <c r="P14" s="216">
        <v>5</v>
      </c>
      <c r="Q14" s="215" t="s">
        <v>231</v>
      </c>
      <c r="R14" s="84" t="s">
        <v>230</v>
      </c>
      <c r="S14" s="207" t="s">
        <v>232</v>
      </c>
      <c r="T14" s="210"/>
      <c r="U14" s="208"/>
      <c r="V14" s="208"/>
      <c r="W14" s="209"/>
      <c r="X14" s="208"/>
      <c r="Y14" s="208"/>
      <c r="Z14" s="208"/>
      <c r="AA14" s="209"/>
    </row>
    <row r="15" spans="1:27" ht="16.5" customHeight="1" x14ac:dyDescent="0.2">
      <c r="A15" s="1" t="s">
        <v>175</v>
      </c>
      <c r="B15" s="197" t="s">
        <v>201</v>
      </c>
      <c r="C15" s="221" t="s">
        <v>174</v>
      </c>
      <c r="D15" s="222" t="s">
        <v>9</v>
      </c>
      <c r="E15" s="202"/>
      <c r="F15" s="203"/>
      <c r="G15" s="204"/>
      <c r="H15" s="203">
        <v>2</v>
      </c>
      <c r="I15" s="203">
        <v>2</v>
      </c>
      <c r="J15" s="223">
        <v>5</v>
      </c>
      <c r="K15" s="221"/>
      <c r="L15" s="203"/>
      <c r="M15" s="204"/>
      <c r="N15" s="203">
        <v>2</v>
      </c>
      <c r="O15" s="203">
        <v>2</v>
      </c>
      <c r="P15" s="223">
        <v>5</v>
      </c>
      <c r="Q15" s="224">
        <v>5</v>
      </c>
      <c r="R15" s="225" t="s">
        <v>176</v>
      </c>
      <c r="S15" s="226" t="s">
        <v>184</v>
      </c>
      <c r="T15" s="196" t="s">
        <v>179</v>
      </c>
      <c r="U15" s="35"/>
      <c r="V15" s="35"/>
      <c r="W15" s="56"/>
      <c r="X15" s="35"/>
      <c r="Y15" s="35"/>
      <c r="Z15" s="35"/>
      <c r="AA15" s="56"/>
    </row>
    <row r="16" spans="1:27" ht="16.5" customHeight="1" thickBot="1" x14ac:dyDescent="0.25">
      <c r="A16" s="228" t="s">
        <v>236</v>
      </c>
      <c r="B16" s="229" t="s">
        <v>239</v>
      </c>
      <c r="C16" s="211" t="s">
        <v>174</v>
      </c>
      <c r="D16" s="212" t="s">
        <v>9</v>
      </c>
      <c r="E16" s="230"/>
      <c r="F16" s="231"/>
      <c r="G16" s="232"/>
      <c r="H16" s="213">
        <v>2</v>
      </c>
      <c r="I16" s="213">
        <v>2</v>
      </c>
      <c r="J16" s="214" t="s">
        <v>231</v>
      </c>
      <c r="K16" s="233"/>
      <c r="L16" s="231"/>
      <c r="M16" s="232"/>
      <c r="N16" s="231"/>
      <c r="O16" s="231"/>
      <c r="P16" s="234"/>
      <c r="Q16" s="217" t="s">
        <v>231</v>
      </c>
      <c r="R16" s="235" t="s">
        <v>233</v>
      </c>
      <c r="S16" s="111" t="s">
        <v>234</v>
      </c>
      <c r="T16" s="196"/>
      <c r="U16" s="35"/>
      <c r="V16" s="35"/>
      <c r="W16" s="56"/>
      <c r="X16" s="35"/>
      <c r="Y16" s="35"/>
      <c r="Z16" s="35"/>
      <c r="AA16" s="56"/>
    </row>
    <row r="17" spans="1:27" ht="15.75" customHeight="1" thickBot="1" x14ac:dyDescent="0.25">
      <c r="A17" s="9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93"/>
    </row>
    <row r="18" spans="1:27" ht="18.75" customHeight="1" x14ac:dyDescent="0.2">
      <c r="A18" s="125"/>
      <c r="B18" s="128" t="s">
        <v>183</v>
      </c>
      <c r="C18" s="122"/>
      <c r="D18" s="123"/>
      <c r="E18" s="122"/>
      <c r="F18" s="124"/>
      <c r="G18" s="108">
        <f t="shared" ref="G18:P18" si="0">G19</f>
        <v>20</v>
      </c>
      <c r="H18" s="108"/>
      <c r="I18" s="108"/>
      <c r="J18" s="116">
        <f t="shared" si="0"/>
        <v>5</v>
      </c>
      <c r="K18" s="107"/>
      <c r="L18" s="108"/>
      <c r="M18" s="108">
        <f t="shared" si="0"/>
        <v>5</v>
      </c>
      <c r="N18" s="108"/>
      <c r="O18" s="108"/>
      <c r="P18" s="116">
        <f t="shared" si="0"/>
        <v>0</v>
      </c>
      <c r="Q18" s="119">
        <f>Q19</f>
        <v>30</v>
      </c>
      <c r="R18" s="129"/>
      <c r="S18" s="127"/>
      <c r="T18" s="105"/>
      <c r="U18" s="104"/>
      <c r="V18" s="104"/>
      <c r="W18" s="104"/>
      <c r="X18" s="104"/>
      <c r="Y18" s="104"/>
      <c r="Z18" s="104"/>
      <c r="AA18" s="104"/>
    </row>
    <row r="19" spans="1:27" ht="15.75" customHeight="1" x14ac:dyDescent="0.2">
      <c r="A19" s="162"/>
      <c r="B19" s="163" t="s">
        <v>181</v>
      </c>
      <c r="C19" s="164"/>
      <c r="D19" s="165"/>
      <c r="E19" s="164"/>
      <c r="F19" s="166"/>
      <c r="G19" s="167">
        <f>SUM(G20:G26)</f>
        <v>20</v>
      </c>
      <c r="H19" s="167"/>
      <c r="I19" s="167"/>
      <c r="J19" s="168">
        <f>SUM(J20:J26)</f>
        <v>5</v>
      </c>
      <c r="K19" s="175"/>
      <c r="L19" s="167"/>
      <c r="M19" s="167">
        <f>SUM(M20:M26)</f>
        <v>5</v>
      </c>
      <c r="N19" s="167"/>
      <c r="O19" s="167"/>
      <c r="P19" s="168">
        <f>SUM(P20:P26)</f>
        <v>0</v>
      </c>
      <c r="Q19" s="169">
        <f>SUM(G19:P19)</f>
        <v>30</v>
      </c>
      <c r="R19" s="170"/>
      <c r="S19" s="171"/>
      <c r="T19" s="176"/>
      <c r="U19" s="172"/>
      <c r="V19" s="172"/>
      <c r="W19" s="172"/>
      <c r="X19" s="172"/>
      <c r="Y19" s="172"/>
      <c r="Z19" s="172"/>
      <c r="AA19" s="172"/>
    </row>
    <row r="20" spans="1:27" ht="15.75" customHeight="1" x14ac:dyDescent="0.2">
      <c r="A20" s="1" t="s">
        <v>39</v>
      </c>
      <c r="B20" s="114" t="s">
        <v>22</v>
      </c>
      <c r="C20" s="4" t="s">
        <v>6</v>
      </c>
      <c r="D20" s="18" t="s">
        <v>9</v>
      </c>
      <c r="E20" s="4">
        <v>2</v>
      </c>
      <c r="F20" s="3">
        <v>2</v>
      </c>
      <c r="G20" s="148">
        <v>5</v>
      </c>
      <c r="H20" s="3" t="s">
        <v>31</v>
      </c>
      <c r="I20" s="3" t="s">
        <v>31</v>
      </c>
      <c r="J20" s="6"/>
      <c r="K20" s="4"/>
      <c r="L20" s="3"/>
      <c r="M20" s="148"/>
      <c r="N20" s="3"/>
      <c r="O20" s="3"/>
      <c r="P20" s="6"/>
      <c r="Q20" s="29">
        <v>5</v>
      </c>
      <c r="R20" s="32" t="s">
        <v>225</v>
      </c>
      <c r="S20" s="36" t="s">
        <v>172</v>
      </c>
      <c r="T20" s="84"/>
      <c r="U20" s="35"/>
      <c r="V20" s="35"/>
      <c r="W20" s="56"/>
      <c r="X20" s="35"/>
      <c r="Y20" s="35"/>
      <c r="Z20" s="35"/>
      <c r="AA20" s="56"/>
    </row>
    <row r="21" spans="1:27" ht="15.75" customHeight="1" x14ac:dyDescent="0.2">
      <c r="A21" s="1" t="s">
        <v>40</v>
      </c>
      <c r="B21" s="114" t="s">
        <v>23</v>
      </c>
      <c r="C21" s="4" t="s">
        <v>6</v>
      </c>
      <c r="D21" s="18" t="s">
        <v>9</v>
      </c>
      <c r="E21" s="4">
        <v>2</v>
      </c>
      <c r="F21" s="3">
        <v>2</v>
      </c>
      <c r="G21" s="148">
        <v>5</v>
      </c>
      <c r="H21" s="3" t="s">
        <v>30</v>
      </c>
      <c r="I21" s="3" t="s">
        <v>31</v>
      </c>
      <c r="J21" s="6"/>
      <c r="K21" s="4"/>
      <c r="L21" s="3"/>
      <c r="M21" s="148"/>
      <c r="N21" s="3"/>
      <c r="O21" s="3"/>
      <c r="P21" s="6"/>
      <c r="Q21" s="29">
        <v>5</v>
      </c>
      <c r="R21" s="34" t="s">
        <v>199</v>
      </c>
      <c r="S21" s="36" t="s">
        <v>32</v>
      </c>
      <c r="T21" s="86"/>
      <c r="U21" s="35"/>
      <c r="V21" s="35"/>
      <c r="W21" s="56"/>
      <c r="X21" s="35"/>
      <c r="Y21" s="35"/>
      <c r="Z21" s="35" t="s">
        <v>220</v>
      </c>
      <c r="AA21" s="195" t="s">
        <v>217</v>
      </c>
    </row>
    <row r="22" spans="1:27" ht="15.75" customHeight="1" x14ac:dyDescent="0.2">
      <c r="A22" s="1" t="s">
        <v>41</v>
      </c>
      <c r="B22" s="114" t="s">
        <v>113</v>
      </c>
      <c r="C22" s="4" t="s">
        <v>6</v>
      </c>
      <c r="D22" s="18" t="s">
        <v>9</v>
      </c>
      <c r="E22" s="4">
        <v>2</v>
      </c>
      <c r="F22" s="3">
        <v>2</v>
      </c>
      <c r="G22" s="148">
        <v>5</v>
      </c>
      <c r="H22" s="3" t="s">
        <v>31</v>
      </c>
      <c r="I22" s="3" t="s">
        <v>31</v>
      </c>
      <c r="J22" s="6"/>
      <c r="K22" s="4"/>
      <c r="L22" s="3"/>
      <c r="M22" s="148"/>
      <c r="N22" s="3"/>
      <c r="O22" s="3"/>
      <c r="P22" s="6"/>
      <c r="Q22" s="29">
        <v>5</v>
      </c>
      <c r="R22" s="34" t="s">
        <v>16</v>
      </c>
      <c r="S22" s="36" t="s">
        <v>171</v>
      </c>
      <c r="T22" s="84"/>
      <c r="U22" s="35"/>
      <c r="V22" s="35"/>
      <c r="W22" s="56"/>
      <c r="X22" s="35"/>
      <c r="Y22" s="35"/>
      <c r="Z22" s="35" t="s">
        <v>221</v>
      </c>
      <c r="AA22" s="195" t="s">
        <v>218</v>
      </c>
    </row>
    <row r="23" spans="1:27" ht="15.75" customHeight="1" x14ac:dyDescent="0.2">
      <c r="A23" s="236" t="s">
        <v>237</v>
      </c>
      <c r="B23" s="197" t="s">
        <v>241</v>
      </c>
      <c r="C23" s="8" t="s">
        <v>6</v>
      </c>
      <c r="D23" s="205" t="s">
        <v>9</v>
      </c>
      <c r="E23" s="8"/>
      <c r="F23" s="7"/>
      <c r="G23" s="161"/>
      <c r="H23" s="7">
        <v>2</v>
      </c>
      <c r="I23" s="7">
        <v>2</v>
      </c>
      <c r="J23" s="206" t="s">
        <v>231</v>
      </c>
      <c r="K23" s="8"/>
      <c r="L23" s="7"/>
      <c r="M23" s="161"/>
      <c r="N23" s="7"/>
      <c r="O23" s="7"/>
      <c r="P23" s="206"/>
      <c r="Q23" s="215" t="s">
        <v>231</v>
      </c>
      <c r="R23" s="84" t="s">
        <v>63</v>
      </c>
      <c r="S23" s="207" t="s">
        <v>171</v>
      </c>
      <c r="T23" s="84"/>
      <c r="U23" s="208"/>
      <c r="V23" s="208"/>
      <c r="W23" s="209"/>
      <c r="X23" s="35"/>
      <c r="Y23" s="35"/>
      <c r="Z23" s="35"/>
      <c r="AA23" s="195"/>
    </row>
    <row r="24" spans="1:27" ht="15.75" customHeight="1" x14ac:dyDescent="0.2">
      <c r="A24" s="1" t="s">
        <v>42</v>
      </c>
      <c r="B24" s="114" t="s">
        <v>24</v>
      </c>
      <c r="C24" s="4" t="s">
        <v>6</v>
      </c>
      <c r="D24" s="18" t="s">
        <v>9</v>
      </c>
      <c r="E24" s="4">
        <v>2</v>
      </c>
      <c r="F24" s="3">
        <v>2</v>
      </c>
      <c r="G24" s="148">
        <v>5</v>
      </c>
      <c r="H24" s="3" t="s">
        <v>31</v>
      </c>
      <c r="I24" s="3" t="s">
        <v>31</v>
      </c>
      <c r="J24" s="6"/>
      <c r="K24" s="4"/>
      <c r="L24" s="3"/>
      <c r="M24" s="148"/>
      <c r="N24" s="3"/>
      <c r="O24" s="3"/>
      <c r="P24" s="6"/>
      <c r="Q24" s="29">
        <v>5</v>
      </c>
      <c r="R24" s="34" t="s">
        <v>18</v>
      </c>
      <c r="S24" s="36" t="s">
        <v>171</v>
      </c>
      <c r="T24" s="84"/>
      <c r="U24" s="35"/>
      <c r="V24" s="35"/>
      <c r="W24" s="56"/>
      <c r="X24" s="35"/>
      <c r="Y24" s="35"/>
      <c r="Z24" s="35" t="s">
        <v>222</v>
      </c>
      <c r="AA24" s="195" t="s">
        <v>219</v>
      </c>
    </row>
    <row r="25" spans="1:27" ht="15.75" customHeight="1" x14ac:dyDescent="0.2">
      <c r="A25" s="1" t="s">
        <v>43</v>
      </c>
      <c r="B25" s="114" t="s">
        <v>21</v>
      </c>
      <c r="C25" s="4" t="s">
        <v>6</v>
      </c>
      <c r="D25" s="18" t="s">
        <v>9</v>
      </c>
      <c r="E25" s="4"/>
      <c r="F25" s="3"/>
      <c r="G25" s="148"/>
      <c r="H25" s="3">
        <v>2</v>
      </c>
      <c r="I25" s="3">
        <v>2</v>
      </c>
      <c r="J25" s="6">
        <v>5</v>
      </c>
      <c r="K25" s="4"/>
      <c r="L25" s="3"/>
      <c r="M25" s="148"/>
      <c r="N25" s="3"/>
      <c r="O25" s="3"/>
      <c r="P25" s="6"/>
      <c r="Q25" s="29">
        <v>5</v>
      </c>
      <c r="R25" s="34" t="s">
        <v>63</v>
      </c>
      <c r="S25" s="36" t="s">
        <v>32</v>
      </c>
      <c r="T25" s="84"/>
      <c r="U25" s="35"/>
      <c r="V25" s="35"/>
      <c r="W25" s="56"/>
      <c r="X25" s="35"/>
      <c r="Y25" s="35"/>
      <c r="Z25" s="35"/>
      <c r="AA25" s="56"/>
    </row>
    <row r="26" spans="1:27" ht="15.75" customHeight="1" thickBot="1" x14ac:dyDescent="0.25">
      <c r="A26" s="99" t="s">
        <v>52</v>
      </c>
      <c r="B26" s="115" t="s">
        <v>25</v>
      </c>
      <c r="C26" s="11" t="s">
        <v>6</v>
      </c>
      <c r="D26" s="39" t="s">
        <v>9</v>
      </c>
      <c r="E26" s="11"/>
      <c r="F26" s="10"/>
      <c r="G26" s="149"/>
      <c r="H26" s="10"/>
      <c r="I26" s="10"/>
      <c r="J26" s="150"/>
      <c r="K26" s="11">
        <v>2</v>
      </c>
      <c r="L26" s="10">
        <v>2</v>
      </c>
      <c r="M26" s="149">
        <v>5</v>
      </c>
      <c r="N26" s="10"/>
      <c r="O26" s="10"/>
      <c r="P26" s="150"/>
      <c r="Q26" s="151">
        <v>5</v>
      </c>
      <c r="R26" s="118" t="s">
        <v>12</v>
      </c>
      <c r="S26" s="111" t="s">
        <v>34</v>
      </c>
      <c r="T26" s="34"/>
      <c r="U26" s="35"/>
      <c r="V26" s="35"/>
      <c r="W26" s="56"/>
      <c r="X26" s="35"/>
      <c r="Y26" s="35"/>
      <c r="Z26" s="35"/>
      <c r="AA26" s="56"/>
    </row>
    <row r="27" spans="1:27" ht="15.75" customHeight="1" thickBot="1" x14ac:dyDescent="0.25">
      <c r="A27" s="9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93"/>
    </row>
    <row r="28" spans="1:27" ht="27.75" x14ac:dyDescent="0.2">
      <c r="A28" s="125"/>
      <c r="B28" s="112" t="s">
        <v>193</v>
      </c>
      <c r="C28" s="122"/>
      <c r="D28" s="123"/>
      <c r="E28" s="122"/>
      <c r="F28" s="124"/>
      <c r="G28" s="124"/>
      <c r="H28" s="124"/>
      <c r="I28" s="124"/>
      <c r="J28" s="123">
        <v>10</v>
      </c>
      <c r="K28" s="122"/>
      <c r="L28" s="124"/>
      <c r="M28" s="124">
        <v>20</v>
      </c>
      <c r="N28" s="124"/>
      <c r="O28" s="124"/>
      <c r="P28" s="123">
        <v>10</v>
      </c>
      <c r="Q28" s="119">
        <v>35</v>
      </c>
      <c r="R28" s="129"/>
      <c r="S28" s="127"/>
      <c r="T28" s="65"/>
      <c r="U28" s="104"/>
      <c r="V28" s="104"/>
      <c r="W28" s="102"/>
      <c r="X28" s="104"/>
      <c r="Y28" s="104"/>
      <c r="Z28" s="104"/>
      <c r="AA28" s="102"/>
    </row>
    <row r="29" spans="1:27" ht="15.75" customHeight="1" x14ac:dyDescent="0.2">
      <c r="A29" s="177"/>
      <c r="B29" s="178" t="s">
        <v>194</v>
      </c>
      <c r="C29" s="179"/>
      <c r="D29" s="180"/>
      <c r="E29" s="179"/>
      <c r="F29" s="181"/>
      <c r="G29" s="181"/>
      <c r="H29" s="181"/>
      <c r="I29" s="181"/>
      <c r="J29" s="182">
        <f>SUM(J30:J37)</f>
        <v>10</v>
      </c>
      <c r="K29" s="183"/>
      <c r="L29" s="184"/>
      <c r="M29" s="184">
        <f>SUM(M30:M37)</f>
        <v>15</v>
      </c>
      <c r="N29" s="184"/>
      <c r="O29" s="184"/>
      <c r="P29" s="182">
        <f>SUM(P30:P37)</f>
        <v>10</v>
      </c>
      <c r="Q29" s="185">
        <f>SUM(E29:P29)</f>
        <v>35</v>
      </c>
      <c r="R29" s="186"/>
      <c r="S29" s="187"/>
      <c r="T29" s="186"/>
      <c r="U29" s="188"/>
      <c r="V29" s="188"/>
      <c r="W29" s="189"/>
      <c r="X29" s="188"/>
      <c r="Y29" s="188"/>
      <c r="Z29" s="188"/>
      <c r="AA29" s="189"/>
    </row>
    <row r="30" spans="1:27" ht="15.75" customHeight="1" x14ac:dyDescent="0.2">
      <c r="A30" s="1" t="s">
        <v>44</v>
      </c>
      <c r="B30" s="114" t="s">
        <v>180</v>
      </c>
      <c r="C30" s="4" t="s">
        <v>6</v>
      </c>
      <c r="D30" s="18" t="s">
        <v>9</v>
      </c>
      <c r="E30" s="4"/>
      <c r="F30" s="3"/>
      <c r="G30" s="148"/>
      <c r="H30" s="3">
        <v>2</v>
      </c>
      <c r="I30" s="3">
        <v>2</v>
      </c>
      <c r="J30" s="6">
        <v>5</v>
      </c>
      <c r="K30" s="4"/>
      <c r="L30" s="3"/>
      <c r="M30" s="148"/>
      <c r="N30" s="3"/>
      <c r="O30" s="3"/>
      <c r="P30" s="6"/>
      <c r="Q30" s="29">
        <v>5</v>
      </c>
      <c r="R30" s="85" t="s">
        <v>19</v>
      </c>
      <c r="S30" s="36" t="s">
        <v>32</v>
      </c>
      <c r="T30" s="84"/>
      <c r="U30" s="35"/>
      <c r="V30" s="35"/>
      <c r="W30" s="56"/>
      <c r="X30" s="35"/>
      <c r="Y30" s="35"/>
      <c r="Z30" s="35"/>
      <c r="AA30" s="56"/>
    </row>
    <row r="31" spans="1:27" ht="15.75" customHeight="1" x14ac:dyDescent="0.2">
      <c r="A31" s="236" t="s">
        <v>238</v>
      </c>
      <c r="B31" s="197" t="s">
        <v>242</v>
      </c>
      <c r="C31" s="8" t="s">
        <v>6</v>
      </c>
      <c r="D31" s="205" t="s">
        <v>9</v>
      </c>
      <c r="E31" s="8"/>
      <c r="F31" s="7"/>
      <c r="G31" s="161"/>
      <c r="H31" s="7">
        <v>2</v>
      </c>
      <c r="I31" s="7">
        <v>2</v>
      </c>
      <c r="J31" s="206" t="s">
        <v>231</v>
      </c>
      <c r="K31" s="8"/>
      <c r="L31" s="7"/>
      <c r="M31" s="161"/>
      <c r="N31" s="7"/>
      <c r="O31" s="7"/>
      <c r="P31" s="206"/>
      <c r="Q31" s="215" t="s">
        <v>231</v>
      </c>
      <c r="R31" s="86" t="s">
        <v>235</v>
      </c>
      <c r="S31" s="207" t="s">
        <v>34</v>
      </c>
      <c r="T31" s="84"/>
      <c r="U31" s="35"/>
      <c r="V31" s="35"/>
      <c r="W31" s="56"/>
      <c r="X31" s="35"/>
      <c r="Y31" s="35"/>
      <c r="Z31" s="35"/>
      <c r="AA31" s="56"/>
    </row>
    <row r="32" spans="1:27" ht="15.75" customHeight="1" x14ac:dyDescent="0.2">
      <c r="A32" s="19" t="s">
        <v>45</v>
      </c>
      <c r="B32" s="113" t="s">
        <v>27</v>
      </c>
      <c r="C32" s="4" t="s">
        <v>6</v>
      </c>
      <c r="D32" s="18" t="s">
        <v>9</v>
      </c>
      <c r="E32" s="4"/>
      <c r="F32" s="3"/>
      <c r="G32" s="148"/>
      <c r="H32" s="3">
        <v>2</v>
      </c>
      <c r="I32" s="3">
        <v>2</v>
      </c>
      <c r="J32" s="6">
        <v>5</v>
      </c>
      <c r="K32" s="4"/>
      <c r="L32" s="3"/>
      <c r="M32" s="148"/>
      <c r="N32" s="3"/>
      <c r="O32" s="3"/>
      <c r="P32" s="6"/>
      <c r="Q32" s="29">
        <v>5</v>
      </c>
      <c r="R32" s="89" t="s">
        <v>15</v>
      </c>
      <c r="S32" s="94" t="s">
        <v>32</v>
      </c>
      <c r="T32" s="84"/>
      <c r="U32" s="35"/>
      <c r="V32" s="35"/>
      <c r="W32" s="195" t="s">
        <v>163</v>
      </c>
      <c r="X32" s="35"/>
      <c r="Y32" s="35"/>
      <c r="Z32" s="35"/>
      <c r="AA32" s="56"/>
    </row>
    <row r="33" spans="1:27" ht="15.75" customHeight="1" x14ac:dyDescent="0.2">
      <c r="A33" s="19" t="s">
        <v>82</v>
      </c>
      <c r="B33" s="113" t="s">
        <v>72</v>
      </c>
      <c r="C33" s="4" t="s">
        <v>6</v>
      </c>
      <c r="D33" s="18" t="s">
        <v>9</v>
      </c>
      <c r="E33" s="4"/>
      <c r="F33" s="3"/>
      <c r="G33" s="148"/>
      <c r="H33" s="3"/>
      <c r="I33" s="3"/>
      <c r="J33" s="6"/>
      <c r="K33" s="4">
        <v>2</v>
      </c>
      <c r="L33" s="3">
        <v>2</v>
      </c>
      <c r="M33" s="148">
        <v>5</v>
      </c>
      <c r="N33" s="3"/>
      <c r="O33" s="3"/>
      <c r="P33" s="6"/>
      <c r="Q33" s="29">
        <v>5</v>
      </c>
      <c r="R33" s="34" t="s">
        <v>199</v>
      </c>
      <c r="S33" s="94" t="s">
        <v>32</v>
      </c>
      <c r="T33" s="84"/>
      <c r="U33" s="35"/>
      <c r="V33" s="35"/>
      <c r="W33" s="195" t="s">
        <v>163</v>
      </c>
      <c r="X33" s="35"/>
      <c r="Y33" s="35"/>
      <c r="Z33" s="35"/>
      <c r="AA33" s="56"/>
    </row>
    <row r="34" spans="1:27" s="20" customFormat="1" ht="15.75" customHeight="1" x14ac:dyDescent="0.2">
      <c r="A34" s="1" t="s">
        <v>66</v>
      </c>
      <c r="B34" s="114" t="s">
        <v>192</v>
      </c>
      <c r="C34" s="4" t="s">
        <v>6</v>
      </c>
      <c r="D34" s="18" t="s">
        <v>9</v>
      </c>
      <c r="E34" s="4"/>
      <c r="F34" s="3"/>
      <c r="G34" s="148"/>
      <c r="H34" s="3"/>
      <c r="I34" s="3"/>
      <c r="J34" s="6"/>
      <c r="K34" s="4">
        <v>2</v>
      </c>
      <c r="L34" s="3">
        <v>2</v>
      </c>
      <c r="M34" s="148">
        <v>5</v>
      </c>
      <c r="N34" s="3"/>
      <c r="O34" s="3"/>
      <c r="P34" s="6"/>
      <c r="Q34" s="29">
        <v>5</v>
      </c>
      <c r="R34" s="32" t="s">
        <v>19</v>
      </c>
      <c r="S34" s="95" t="s">
        <v>32</v>
      </c>
      <c r="T34" s="88"/>
      <c r="U34" s="37"/>
      <c r="V34" s="37"/>
      <c r="W34" s="195" t="s">
        <v>163</v>
      </c>
      <c r="X34" s="37"/>
      <c r="Y34" s="37"/>
      <c r="Z34" s="37"/>
      <c r="AA34" s="57"/>
    </row>
    <row r="35" spans="1:27" s="20" customFormat="1" ht="15.75" customHeight="1" x14ac:dyDescent="0.2">
      <c r="A35" s="1" t="s">
        <v>67</v>
      </c>
      <c r="B35" s="114" t="s">
        <v>59</v>
      </c>
      <c r="C35" s="4" t="s">
        <v>6</v>
      </c>
      <c r="D35" s="18" t="s">
        <v>60</v>
      </c>
      <c r="E35" s="4"/>
      <c r="F35" s="3"/>
      <c r="G35" s="148"/>
      <c r="H35" s="3"/>
      <c r="I35" s="3"/>
      <c r="J35" s="6"/>
      <c r="K35" s="4">
        <v>2</v>
      </c>
      <c r="L35" s="3">
        <v>2</v>
      </c>
      <c r="M35" s="148">
        <v>5</v>
      </c>
      <c r="N35" s="3"/>
      <c r="O35" s="3"/>
      <c r="P35" s="6"/>
      <c r="Q35" s="29">
        <v>5</v>
      </c>
      <c r="R35" s="32" t="s">
        <v>15</v>
      </c>
      <c r="S35" s="95" t="s">
        <v>32</v>
      </c>
      <c r="T35" s="84"/>
      <c r="U35" s="35"/>
      <c r="V35" s="35"/>
      <c r="W35" s="195" t="s">
        <v>163</v>
      </c>
      <c r="X35" s="35"/>
      <c r="Y35" s="35"/>
      <c r="Z35" s="35"/>
      <c r="AA35" s="56"/>
    </row>
    <row r="36" spans="1:27" ht="25.5" x14ac:dyDescent="0.2">
      <c r="A36" s="19" t="s">
        <v>81</v>
      </c>
      <c r="B36" s="113" t="s">
        <v>71</v>
      </c>
      <c r="C36" s="4" t="s">
        <v>6</v>
      </c>
      <c r="D36" s="18" t="s">
        <v>9</v>
      </c>
      <c r="E36" s="4"/>
      <c r="F36" s="3"/>
      <c r="G36" s="148"/>
      <c r="H36" s="3"/>
      <c r="I36" s="3"/>
      <c r="J36" s="6"/>
      <c r="K36" s="4"/>
      <c r="L36" s="3"/>
      <c r="M36" s="148"/>
      <c r="N36" s="3">
        <v>2</v>
      </c>
      <c r="O36" s="3">
        <v>2</v>
      </c>
      <c r="P36" s="6">
        <v>5</v>
      </c>
      <c r="Q36" s="29">
        <v>5</v>
      </c>
      <c r="R36" s="89" t="s">
        <v>205</v>
      </c>
      <c r="S36" s="94" t="s">
        <v>32</v>
      </c>
      <c r="T36" s="87"/>
      <c r="U36" s="35"/>
      <c r="V36" s="35"/>
      <c r="W36" s="195" t="s">
        <v>163</v>
      </c>
      <c r="X36" s="35"/>
      <c r="Y36" s="35"/>
      <c r="Z36" s="35"/>
      <c r="AA36" s="56"/>
    </row>
    <row r="37" spans="1:27" ht="15.75" customHeight="1" x14ac:dyDescent="0.2">
      <c r="A37" s="1" t="s">
        <v>68</v>
      </c>
      <c r="B37" s="114" t="s">
        <v>61</v>
      </c>
      <c r="C37" s="4" t="s">
        <v>6</v>
      </c>
      <c r="D37" s="18" t="s">
        <v>60</v>
      </c>
      <c r="E37" s="4"/>
      <c r="F37" s="3"/>
      <c r="G37" s="148"/>
      <c r="H37" s="3"/>
      <c r="I37" s="3"/>
      <c r="J37" s="6"/>
      <c r="K37" s="4"/>
      <c r="L37" s="3"/>
      <c r="M37" s="148"/>
      <c r="N37" s="3">
        <v>2</v>
      </c>
      <c r="O37" s="3">
        <v>2</v>
      </c>
      <c r="P37" s="6">
        <v>5</v>
      </c>
      <c r="Q37" s="29">
        <v>5</v>
      </c>
      <c r="R37" s="32" t="s">
        <v>19</v>
      </c>
      <c r="S37" s="95" t="s">
        <v>32</v>
      </c>
      <c r="T37" s="84"/>
      <c r="U37" s="35"/>
      <c r="V37" s="35"/>
      <c r="W37" s="195" t="s">
        <v>163</v>
      </c>
      <c r="X37" s="35"/>
      <c r="Y37" s="35"/>
      <c r="Z37" s="35"/>
      <c r="AA37" s="56"/>
    </row>
    <row r="38" spans="1:27" ht="15.75" customHeight="1" x14ac:dyDescent="0.2">
      <c r="A38" s="177"/>
      <c r="B38" s="178" t="s">
        <v>195</v>
      </c>
      <c r="C38" s="179"/>
      <c r="D38" s="180"/>
      <c r="E38" s="179"/>
      <c r="F38" s="181"/>
      <c r="G38" s="181"/>
      <c r="H38" s="181"/>
      <c r="I38" s="181"/>
      <c r="J38" s="182">
        <f>SUM(J39:J46)</f>
        <v>10</v>
      </c>
      <c r="K38" s="183"/>
      <c r="L38" s="184"/>
      <c r="M38" s="184">
        <f>SUM(M39:M46)</f>
        <v>15</v>
      </c>
      <c r="N38" s="184"/>
      <c r="O38" s="184"/>
      <c r="P38" s="182">
        <f>SUM(P39:P46)</f>
        <v>10</v>
      </c>
      <c r="Q38" s="185">
        <f>SUM(E38:P38)</f>
        <v>35</v>
      </c>
      <c r="R38" s="190"/>
      <c r="S38" s="191"/>
      <c r="T38" s="192"/>
      <c r="U38" s="188"/>
      <c r="V38" s="188"/>
      <c r="W38" s="193"/>
      <c r="X38" s="188"/>
      <c r="Y38" s="188"/>
      <c r="Z38" s="188"/>
      <c r="AA38" s="189"/>
    </row>
    <row r="39" spans="1:27" ht="15.75" customHeight="1" x14ac:dyDescent="0.2">
      <c r="A39" s="1" t="s">
        <v>44</v>
      </c>
      <c r="B39" s="114" t="s">
        <v>180</v>
      </c>
      <c r="C39" s="4" t="s">
        <v>6</v>
      </c>
      <c r="D39" s="18" t="s">
        <v>9</v>
      </c>
      <c r="E39" s="4"/>
      <c r="F39" s="3"/>
      <c r="G39" s="148"/>
      <c r="H39" s="3">
        <v>2</v>
      </c>
      <c r="I39" s="3">
        <v>2</v>
      </c>
      <c r="J39" s="6">
        <v>5</v>
      </c>
      <c r="K39" s="4"/>
      <c r="L39" s="3"/>
      <c r="M39" s="148"/>
      <c r="N39" s="3"/>
      <c r="O39" s="3"/>
      <c r="P39" s="6"/>
      <c r="Q39" s="29">
        <v>5</v>
      </c>
      <c r="R39" s="85" t="s">
        <v>19</v>
      </c>
      <c r="S39" s="36" t="s">
        <v>32</v>
      </c>
      <c r="T39" s="84"/>
      <c r="U39" s="35"/>
      <c r="V39" s="35"/>
      <c r="W39" s="56"/>
      <c r="X39" s="35"/>
      <c r="Y39" s="35"/>
      <c r="Z39" s="35"/>
      <c r="AA39" s="56"/>
    </row>
    <row r="40" spans="1:27" ht="15.75" customHeight="1" x14ac:dyDescent="0.2">
      <c r="A40" s="236" t="s">
        <v>238</v>
      </c>
      <c r="B40" s="197" t="s">
        <v>242</v>
      </c>
      <c r="C40" s="8" t="s">
        <v>6</v>
      </c>
      <c r="D40" s="205" t="s">
        <v>9</v>
      </c>
      <c r="E40" s="8"/>
      <c r="F40" s="7"/>
      <c r="G40" s="161"/>
      <c r="H40" s="7">
        <v>2</v>
      </c>
      <c r="I40" s="7">
        <v>2</v>
      </c>
      <c r="J40" s="206" t="s">
        <v>231</v>
      </c>
      <c r="K40" s="8"/>
      <c r="L40" s="7"/>
      <c r="M40" s="161"/>
      <c r="N40" s="7"/>
      <c r="O40" s="7"/>
      <c r="P40" s="206"/>
      <c r="Q40" s="215" t="s">
        <v>231</v>
      </c>
      <c r="R40" s="86" t="s">
        <v>235</v>
      </c>
      <c r="S40" s="207" t="s">
        <v>34</v>
      </c>
      <c r="T40" s="84"/>
      <c r="U40" s="35"/>
      <c r="V40" s="35"/>
      <c r="W40" s="56"/>
      <c r="X40" s="35"/>
      <c r="Y40" s="35"/>
      <c r="Z40" s="35"/>
      <c r="AA40" s="56"/>
    </row>
    <row r="41" spans="1:27" ht="15.75" customHeight="1" x14ac:dyDescent="0.2">
      <c r="A41" s="2" t="s">
        <v>58</v>
      </c>
      <c r="B41" s="113" t="s">
        <v>28</v>
      </c>
      <c r="C41" s="4" t="s">
        <v>6</v>
      </c>
      <c r="D41" s="18" t="s">
        <v>60</v>
      </c>
      <c r="E41" s="4"/>
      <c r="F41" s="3"/>
      <c r="G41" s="148"/>
      <c r="H41" s="3">
        <v>0</v>
      </c>
      <c r="I41" s="3">
        <v>4</v>
      </c>
      <c r="J41" s="6">
        <v>5</v>
      </c>
      <c r="K41" s="4"/>
      <c r="L41" s="3"/>
      <c r="M41" s="148"/>
      <c r="N41" s="3"/>
      <c r="O41" s="3"/>
      <c r="P41" s="6"/>
      <c r="Q41" s="29">
        <v>5</v>
      </c>
      <c r="R41" s="32" t="s">
        <v>225</v>
      </c>
      <c r="S41" s="95" t="s">
        <v>172</v>
      </c>
      <c r="T41" s="84"/>
      <c r="U41" s="35"/>
      <c r="V41" s="35"/>
      <c r="W41" s="195" t="s">
        <v>163</v>
      </c>
      <c r="X41" s="35"/>
      <c r="Y41" s="35"/>
      <c r="Z41" s="35"/>
      <c r="AA41" s="56"/>
    </row>
    <row r="42" spans="1:27" ht="15.75" customHeight="1" x14ac:dyDescent="0.2">
      <c r="A42" s="2" t="s">
        <v>57</v>
      </c>
      <c r="B42" s="113" t="s">
        <v>29</v>
      </c>
      <c r="C42" s="4" t="s">
        <v>6</v>
      </c>
      <c r="D42" s="18" t="s">
        <v>9</v>
      </c>
      <c r="E42" s="4"/>
      <c r="F42" s="3"/>
      <c r="G42" s="148"/>
      <c r="H42" s="3"/>
      <c r="I42" s="3"/>
      <c r="J42" s="6"/>
      <c r="K42" s="4">
        <v>2</v>
      </c>
      <c r="L42" s="3">
        <v>2</v>
      </c>
      <c r="M42" s="148">
        <v>5</v>
      </c>
      <c r="N42" s="3"/>
      <c r="O42" s="3"/>
      <c r="P42" s="6"/>
      <c r="Q42" s="29">
        <v>5</v>
      </c>
      <c r="R42" s="89" t="s">
        <v>18</v>
      </c>
      <c r="S42" s="95" t="s">
        <v>171</v>
      </c>
      <c r="T42" s="34"/>
      <c r="U42" s="35"/>
      <c r="V42" s="35"/>
      <c r="W42" s="195" t="s">
        <v>163</v>
      </c>
      <c r="X42" s="35"/>
      <c r="Y42" s="58"/>
      <c r="Z42" s="35"/>
      <c r="AA42" s="56"/>
    </row>
    <row r="43" spans="1:27" ht="15.75" customHeight="1" x14ac:dyDescent="0.2">
      <c r="A43" s="2" t="s">
        <v>114</v>
      </c>
      <c r="B43" s="113" t="s">
        <v>115</v>
      </c>
      <c r="C43" s="4" t="s">
        <v>6</v>
      </c>
      <c r="D43" s="18" t="s">
        <v>9</v>
      </c>
      <c r="E43" s="4"/>
      <c r="F43" s="3"/>
      <c r="G43" s="148"/>
      <c r="H43" s="3"/>
      <c r="I43" s="3"/>
      <c r="J43" s="6"/>
      <c r="K43" s="4">
        <v>2</v>
      </c>
      <c r="L43" s="3">
        <v>2</v>
      </c>
      <c r="M43" s="148">
        <v>5</v>
      </c>
      <c r="N43" s="3"/>
      <c r="O43" s="3"/>
      <c r="P43" s="6"/>
      <c r="Q43" s="29">
        <v>5</v>
      </c>
      <c r="R43" s="89" t="s">
        <v>18</v>
      </c>
      <c r="S43" s="95" t="s">
        <v>171</v>
      </c>
      <c r="T43" s="84"/>
      <c r="U43" s="35"/>
      <c r="V43" s="35"/>
      <c r="W43" s="195" t="s">
        <v>163</v>
      </c>
      <c r="X43" s="35"/>
      <c r="Y43" s="35"/>
      <c r="Z43" s="35"/>
      <c r="AA43" s="56"/>
    </row>
    <row r="44" spans="1:27" ht="15.75" customHeight="1" x14ac:dyDescent="0.2">
      <c r="A44" s="1" t="s">
        <v>69</v>
      </c>
      <c r="B44" s="132" t="s">
        <v>214</v>
      </c>
      <c r="C44" s="4" t="s">
        <v>6</v>
      </c>
      <c r="D44" s="18" t="s">
        <v>9</v>
      </c>
      <c r="E44" s="4"/>
      <c r="F44" s="3"/>
      <c r="G44" s="148"/>
      <c r="H44" s="3"/>
      <c r="I44" s="3"/>
      <c r="J44" s="6"/>
      <c r="K44" s="4">
        <v>0</v>
      </c>
      <c r="L44" s="3">
        <v>4</v>
      </c>
      <c r="M44" s="148">
        <v>5</v>
      </c>
      <c r="N44" s="3"/>
      <c r="O44" s="3"/>
      <c r="P44" s="6"/>
      <c r="Q44" s="29">
        <v>5</v>
      </c>
      <c r="R44" s="89" t="s">
        <v>223</v>
      </c>
      <c r="S44" s="95" t="s">
        <v>171</v>
      </c>
      <c r="T44" s="86"/>
      <c r="U44" s="35"/>
      <c r="V44" s="35"/>
      <c r="W44" s="195" t="s">
        <v>163</v>
      </c>
      <c r="X44" s="35"/>
      <c r="Y44" s="35"/>
      <c r="Z44" s="35"/>
      <c r="AA44" s="56"/>
    </row>
    <row r="45" spans="1:27" ht="15.75" customHeight="1" x14ac:dyDescent="0.2">
      <c r="A45" s="1" t="s">
        <v>85</v>
      </c>
      <c r="B45" s="132" t="s">
        <v>84</v>
      </c>
      <c r="C45" s="4" t="s">
        <v>6</v>
      </c>
      <c r="D45" s="18" t="s">
        <v>9</v>
      </c>
      <c r="E45" s="4"/>
      <c r="F45" s="3"/>
      <c r="G45" s="148"/>
      <c r="H45" s="3"/>
      <c r="I45" s="3"/>
      <c r="J45" s="6"/>
      <c r="K45" s="4"/>
      <c r="L45" s="3"/>
      <c r="M45" s="148"/>
      <c r="N45" s="3">
        <v>0</v>
      </c>
      <c r="O45" s="3">
        <v>4</v>
      </c>
      <c r="P45" s="6">
        <v>5</v>
      </c>
      <c r="Q45" s="29">
        <v>5</v>
      </c>
      <c r="R45" s="32" t="s">
        <v>12</v>
      </c>
      <c r="S45" s="95" t="s">
        <v>34</v>
      </c>
      <c r="T45" s="84"/>
      <c r="U45" s="35"/>
      <c r="V45" s="35"/>
      <c r="W45" s="195" t="s">
        <v>163</v>
      </c>
      <c r="X45" s="35"/>
      <c r="Y45" s="35"/>
      <c r="Z45" s="35"/>
      <c r="AA45" s="56"/>
    </row>
    <row r="46" spans="1:27" ht="15.75" customHeight="1" x14ac:dyDescent="0.2">
      <c r="A46" s="1" t="s">
        <v>46</v>
      </c>
      <c r="B46" s="113" t="s">
        <v>116</v>
      </c>
      <c r="C46" s="4" t="s">
        <v>6</v>
      </c>
      <c r="D46" s="18" t="s">
        <v>9</v>
      </c>
      <c r="E46" s="21"/>
      <c r="F46" s="22"/>
      <c r="G46" s="152"/>
      <c r="H46" s="22"/>
      <c r="I46" s="22"/>
      <c r="J46" s="155"/>
      <c r="K46" s="21"/>
      <c r="L46" s="22"/>
      <c r="M46" s="152"/>
      <c r="N46" s="3">
        <v>2</v>
      </c>
      <c r="O46" s="3">
        <v>2</v>
      </c>
      <c r="P46" s="6">
        <v>5</v>
      </c>
      <c r="Q46" s="29">
        <v>5</v>
      </c>
      <c r="R46" s="89" t="s">
        <v>16</v>
      </c>
      <c r="S46" s="95" t="s">
        <v>171</v>
      </c>
      <c r="T46" s="34"/>
      <c r="U46" s="35"/>
      <c r="V46" s="35"/>
      <c r="W46" s="195" t="s">
        <v>163</v>
      </c>
      <c r="X46" s="35"/>
      <c r="Y46" s="35"/>
      <c r="Z46" s="35"/>
      <c r="AA46" s="56"/>
    </row>
    <row r="47" spans="1:27" ht="15.75" customHeight="1" x14ac:dyDescent="0.2">
      <c r="A47" s="177"/>
      <c r="B47" s="178" t="s">
        <v>196</v>
      </c>
      <c r="C47" s="179"/>
      <c r="D47" s="180"/>
      <c r="E47" s="179"/>
      <c r="F47" s="181"/>
      <c r="G47" s="181"/>
      <c r="H47" s="181"/>
      <c r="I47" s="181"/>
      <c r="J47" s="182">
        <f>SUM(J48:J55)</f>
        <v>10</v>
      </c>
      <c r="K47" s="183"/>
      <c r="L47" s="184"/>
      <c r="M47" s="184">
        <f>SUM(M48:M55)</f>
        <v>20</v>
      </c>
      <c r="N47" s="184"/>
      <c r="O47" s="184"/>
      <c r="P47" s="182">
        <f>SUM(P48:P55)</f>
        <v>5</v>
      </c>
      <c r="Q47" s="185">
        <f>SUM(E47:P47)</f>
        <v>35</v>
      </c>
      <c r="R47" s="190"/>
      <c r="S47" s="191"/>
      <c r="T47" s="194"/>
      <c r="U47" s="188"/>
      <c r="V47" s="188"/>
      <c r="W47" s="193"/>
      <c r="X47" s="188"/>
      <c r="Y47" s="188"/>
      <c r="Z47" s="188"/>
      <c r="AA47" s="189"/>
    </row>
    <row r="48" spans="1:27" ht="15.75" customHeight="1" x14ac:dyDescent="0.2">
      <c r="A48" s="1" t="s">
        <v>44</v>
      </c>
      <c r="B48" s="114" t="s">
        <v>180</v>
      </c>
      <c r="C48" s="4" t="s">
        <v>6</v>
      </c>
      <c r="D48" s="18" t="s">
        <v>9</v>
      </c>
      <c r="E48" s="4"/>
      <c r="F48" s="3"/>
      <c r="G48" s="148"/>
      <c r="H48" s="3">
        <v>2</v>
      </c>
      <c r="I48" s="3">
        <v>2</v>
      </c>
      <c r="J48" s="6">
        <v>5</v>
      </c>
      <c r="K48" s="4"/>
      <c r="L48" s="3"/>
      <c r="M48" s="148"/>
      <c r="N48" s="3"/>
      <c r="O48" s="3"/>
      <c r="P48" s="6"/>
      <c r="Q48" s="29">
        <v>5</v>
      </c>
      <c r="R48" s="85" t="s">
        <v>19</v>
      </c>
      <c r="S48" s="36" t="s">
        <v>32</v>
      </c>
      <c r="T48" s="84"/>
      <c r="U48" s="35"/>
      <c r="V48" s="35"/>
      <c r="W48" s="56"/>
      <c r="X48" s="35"/>
      <c r="Y48" s="35"/>
      <c r="Z48" s="35"/>
      <c r="AA48" s="56"/>
    </row>
    <row r="49" spans="1:27" ht="15.75" customHeight="1" x14ac:dyDescent="0.2">
      <c r="A49" s="220" t="s">
        <v>238</v>
      </c>
      <c r="B49" s="197" t="s">
        <v>242</v>
      </c>
      <c r="C49" s="8" t="s">
        <v>6</v>
      </c>
      <c r="D49" s="205" t="s">
        <v>9</v>
      </c>
      <c r="E49" s="8"/>
      <c r="F49" s="7"/>
      <c r="G49" s="161"/>
      <c r="H49" s="7">
        <v>2</v>
      </c>
      <c r="I49" s="7">
        <v>2</v>
      </c>
      <c r="J49" s="206" t="s">
        <v>231</v>
      </c>
      <c r="K49" s="8"/>
      <c r="L49" s="7"/>
      <c r="M49" s="161"/>
      <c r="N49" s="7"/>
      <c r="O49" s="7"/>
      <c r="P49" s="206"/>
      <c r="Q49" s="215" t="s">
        <v>231</v>
      </c>
      <c r="R49" s="86" t="s">
        <v>235</v>
      </c>
      <c r="S49" s="207" t="s">
        <v>34</v>
      </c>
      <c r="T49" s="84"/>
      <c r="U49" s="35"/>
      <c r="V49" s="35"/>
      <c r="W49" s="56"/>
      <c r="X49" s="35"/>
      <c r="Y49" s="35"/>
      <c r="Z49" s="35"/>
      <c r="AA49" s="56"/>
    </row>
    <row r="50" spans="1:27" ht="15.75" customHeight="1" x14ac:dyDescent="0.2">
      <c r="A50" s="1" t="s">
        <v>46</v>
      </c>
      <c r="B50" s="132" t="s">
        <v>116</v>
      </c>
      <c r="C50" s="4" t="s">
        <v>6</v>
      </c>
      <c r="D50" s="18" t="s">
        <v>9</v>
      </c>
      <c r="E50" s="4"/>
      <c r="F50" s="3"/>
      <c r="G50" s="148"/>
      <c r="H50" s="3">
        <v>2</v>
      </c>
      <c r="I50" s="3">
        <v>2</v>
      </c>
      <c r="J50" s="6">
        <v>5</v>
      </c>
      <c r="K50" s="4"/>
      <c r="L50" s="3"/>
      <c r="M50" s="148"/>
      <c r="N50" s="3"/>
      <c r="O50" s="3"/>
      <c r="P50" s="6"/>
      <c r="Q50" s="29">
        <v>5</v>
      </c>
      <c r="R50" s="32" t="s">
        <v>16</v>
      </c>
      <c r="S50" s="95" t="s">
        <v>171</v>
      </c>
      <c r="T50" s="34"/>
      <c r="U50" s="35"/>
      <c r="V50" s="35"/>
      <c r="W50" s="195" t="s">
        <v>163</v>
      </c>
      <c r="X50" s="35"/>
      <c r="Y50" s="35"/>
      <c r="Z50" s="35"/>
      <c r="AA50" s="56"/>
    </row>
    <row r="51" spans="1:27" ht="15.75" customHeight="1" x14ac:dyDescent="0.2">
      <c r="A51" s="2" t="s">
        <v>117</v>
      </c>
      <c r="B51" s="113" t="s">
        <v>118</v>
      </c>
      <c r="C51" s="4" t="s">
        <v>6</v>
      </c>
      <c r="D51" s="18" t="s">
        <v>60</v>
      </c>
      <c r="E51" s="134"/>
      <c r="F51" s="59"/>
      <c r="G51" s="153"/>
      <c r="H51" s="3"/>
      <c r="I51" s="3"/>
      <c r="J51" s="6"/>
      <c r="K51" s="4">
        <v>2</v>
      </c>
      <c r="L51" s="3">
        <v>2</v>
      </c>
      <c r="M51" s="148">
        <v>5</v>
      </c>
      <c r="N51" s="3"/>
      <c r="O51" s="3"/>
      <c r="P51" s="6"/>
      <c r="Q51" s="29">
        <v>5</v>
      </c>
      <c r="R51" s="32" t="s">
        <v>167</v>
      </c>
      <c r="S51" s="94" t="s">
        <v>35</v>
      </c>
      <c r="T51" s="85"/>
      <c r="U51" s="35"/>
      <c r="V51" s="35"/>
      <c r="W51" s="195" t="s">
        <v>163</v>
      </c>
      <c r="X51" s="35"/>
      <c r="Y51" s="35"/>
      <c r="Z51" s="35"/>
      <c r="AA51" s="56"/>
    </row>
    <row r="52" spans="1:27" ht="25.5" x14ac:dyDescent="0.2">
      <c r="A52" s="1" t="s">
        <v>70</v>
      </c>
      <c r="B52" s="132" t="s">
        <v>120</v>
      </c>
      <c r="C52" s="4" t="s">
        <v>6</v>
      </c>
      <c r="D52" s="18" t="s">
        <v>9</v>
      </c>
      <c r="E52" s="4"/>
      <c r="F52" s="3"/>
      <c r="G52" s="148"/>
      <c r="H52" s="3"/>
      <c r="I52" s="3"/>
      <c r="J52" s="6"/>
      <c r="K52" s="4">
        <v>2</v>
      </c>
      <c r="L52" s="3">
        <v>2</v>
      </c>
      <c r="M52" s="148">
        <v>5</v>
      </c>
      <c r="N52" s="3"/>
      <c r="O52" s="3"/>
      <c r="P52" s="6"/>
      <c r="Q52" s="29">
        <v>5</v>
      </c>
      <c r="R52" s="32" t="s">
        <v>16</v>
      </c>
      <c r="S52" s="95" t="s">
        <v>171</v>
      </c>
      <c r="T52" s="34"/>
      <c r="U52" s="35"/>
      <c r="V52" s="35"/>
      <c r="W52" s="195" t="s">
        <v>163</v>
      </c>
      <c r="X52" s="35"/>
      <c r="Y52" s="35"/>
      <c r="Z52" s="35"/>
      <c r="AA52" s="56"/>
    </row>
    <row r="53" spans="1:27" ht="15.75" customHeight="1" x14ac:dyDescent="0.2">
      <c r="A53" s="2" t="s">
        <v>114</v>
      </c>
      <c r="B53" s="113" t="s">
        <v>115</v>
      </c>
      <c r="C53" s="4" t="s">
        <v>6</v>
      </c>
      <c r="D53" s="18" t="s">
        <v>9</v>
      </c>
      <c r="E53" s="4"/>
      <c r="F53" s="3"/>
      <c r="G53" s="148"/>
      <c r="H53" s="3"/>
      <c r="I53" s="3"/>
      <c r="J53" s="6"/>
      <c r="K53" s="4">
        <v>2</v>
      </c>
      <c r="L53" s="3">
        <v>2</v>
      </c>
      <c r="M53" s="148">
        <v>5</v>
      </c>
      <c r="N53" s="3"/>
      <c r="O53" s="3"/>
      <c r="P53" s="6"/>
      <c r="Q53" s="29">
        <v>5</v>
      </c>
      <c r="R53" s="89" t="s">
        <v>18</v>
      </c>
      <c r="S53" s="95" t="s">
        <v>171</v>
      </c>
      <c r="T53" s="84"/>
      <c r="U53" s="35"/>
      <c r="V53" s="35"/>
      <c r="W53" s="195" t="s">
        <v>163</v>
      </c>
      <c r="X53" s="35"/>
      <c r="Y53" s="35"/>
      <c r="Z53" s="35"/>
      <c r="AA53" s="56"/>
    </row>
    <row r="54" spans="1:27" ht="15.75" customHeight="1" x14ac:dyDescent="0.2">
      <c r="A54" s="1" t="s">
        <v>69</v>
      </c>
      <c r="B54" s="132" t="s">
        <v>214</v>
      </c>
      <c r="C54" s="4" t="s">
        <v>6</v>
      </c>
      <c r="D54" s="18" t="s">
        <v>9</v>
      </c>
      <c r="E54" s="4"/>
      <c r="F54" s="3"/>
      <c r="G54" s="148"/>
      <c r="H54" s="3"/>
      <c r="I54" s="3"/>
      <c r="J54" s="6"/>
      <c r="K54" s="4">
        <v>0</v>
      </c>
      <c r="L54" s="3">
        <v>4</v>
      </c>
      <c r="M54" s="148">
        <v>5</v>
      </c>
      <c r="N54" s="3"/>
      <c r="O54" s="3"/>
      <c r="P54" s="6"/>
      <c r="Q54" s="29">
        <v>5</v>
      </c>
      <c r="R54" s="89" t="s">
        <v>223</v>
      </c>
      <c r="S54" s="95" t="s">
        <v>171</v>
      </c>
      <c r="T54" s="86"/>
      <c r="U54" s="35"/>
      <c r="V54" s="35"/>
      <c r="W54" s="195" t="s">
        <v>163</v>
      </c>
      <c r="X54" s="35"/>
      <c r="Y54" s="35"/>
      <c r="Z54" s="35"/>
      <c r="AA54" s="56"/>
    </row>
    <row r="55" spans="1:27" ht="15.75" customHeight="1" thickBot="1" x14ac:dyDescent="0.25">
      <c r="A55" s="130" t="s">
        <v>56</v>
      </c>
      <c r="B55" s="133" t="s">
        <v>119</v>
      </c>
      <c r="C55" s="11" t="s">
        <v>6</v>
      </c>
      <c r="D55" s="39" t="s">
        <v>9</v>
      </c>
      <c r="E55" s="135"/>
      <c r="F55" s="131"/>
      <c r="G55" s="154"/>
      <c r="H55" s="131"/>
      <c r="I55" s="131"/>
      <c r="J55" s="156"/>
      <c r="K55" s="135"/>
      <c r="L55" s="131"/>
      <c r="M55" s="154"/>
      <c r="N55" s="10">
        <v>2</v>
      </c>
      <c r="O55" s="10">
        <v>2</v>
      </c>
      <c r="P55" s="150">
        <v>5</v>
      </c>
      <c r="Q55" s="151">
        <v>5</v>
      </c>
      <c r="R55" s="136" t="s">
        <v>18</v>
      </c>
      <c r="S55" s="100" t="s">
        <v>171</v>
      </c>
      <c r="T55" s="34"/>
      <c r="U55" s="35"/>
      <c r="V55" s="35"/>
      <c r="W55" s="195" t="s">
        <v>163</v>
      </c>
      <c r="X55" s="35"/>
      <c r="Y55" s="35"/>
      <c r="Z55" s="35"/>
      <c r="AA55" s="56"/>
    </row>
    <row r="56" spans="1:27" ht="15.75" customHeight="1" thickBot="1" x14ac:dyDescent="0.25">
      <c r="A56" s="9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0"/>
    </row>
    <row r="57" spans="1:27" ht="18.75" customHeight="1" x14ac:dyDescent="0.2">
      <c r="A57" s="137"/>
      <c r="B57" s="126" t="s">
        <v>197</v>
      </c>
      <c r="C57" s="138"/>
      <c r="D57" s="141"/>
      <c r="E57" s="142"/>
      <c r="F57" s="138"/>
      <c r="G57" s="138"/>
      <c r="H57" s="138"/>
      <c r="I57" s="138"/>
      <c r="J57" s="143"/>
      <c r="K57" s="142"/>
      <c r="L57" s="138"/>
      <c r="M57" s="139">
        <f>SUM(M58:M59)</f>
        <v>5</v>
      </c>
      <c r="N57" s="139"/>
      <c r="O57" s="140"/>
      <c r="P57" s="144">
        <f>SUM(P58:P59)</f>
        <v>10</v>
      </c>
      <c r="Q57" s="146">
        <f>SUM(E57:P57)</f>
        <v>15</v>
      </c>
      <c r="R57" s="129"/>
      <c r="S57" s="127"/>
      <c r="T57" s="65"/>
      <c r="U57" s="104"/>
      <c r="V57" s="104"/>
      <c r="W57" s="102"/>
      <c r="X57" s="104"/>
      <c r="Y57" s="104"/>
      <c r="Z57" s="104"/>
      <c r="AA57" s="102"/>
    </row>
    <row r="58" spans="1:27" ht="15.75" customHeight="1" x14ac:dyDescent="0.2">
      <c r="A58" s="23" t="s">
        <v>78</v>
      </c>
      <c r="B58" s="17" t="s">
        <v>79</v>
      </c>
      <c r="C58" s="13" t="s">
        <v>6</v>
      </c>
      <c r="D58" s="24" t="s">
        <v>9</v>
      </c>
      <c r="E58" s="12"/>
      <c r="F58" s="13"/>
      <c r="G58" s="157"/>
      <c r="H58" s="13"/>
      <c r="I58" s="13"/>
      <c r="J58" s="159"/>
      <c r="K58" s="12">
        <v>0</v>
      </c>
      <c r="L58" s="13">
        <v>2</v>
      </c>
      <c r="M58" s="157">
        <v>5</v>
      </c>
      <c r="N58" s="13"/>
      <c r="O58" s="13"/>
      <c r="P58" s="159"/>
      <c r="Q58" s="28">
        <v>5</v>
      </c>
      <c r="R58" s="32" t="s">
        <v>12</v>
      </c>
      <c r="S58" s="95" t="s">
        <v>34</v>
      </c>
      <c r="T58" s="34"/>
      <c r="U58" s="35"/>
      <c r="V58" s="35"/>
      <c r="W58" s="56"/>
      <c r="X58" s="35"/>
      <c r="Y58" s="35"/>
      <c r="Z58" s="35"/>
      <c r="AA58" s="56"/>
    </row>
    <row r="59" spans="1:27" ht="15.75" customHeight="1" thickBot="1" x14ac:dyDescent="0.25">
      <c r="A59" s="25" t="s">
        <v>80</v>
      </c>
      <c r="B59" s="26" t="s">
        <v>169</v>
      </c>
      <c r="C59" s="15" t="s">
        <v>6</v>
      </c>
      <c r="D59" s="27" t="s">
        <v>9</v>
      </c>
      <c r="E59" s="14"/>
      <c r="F59" s="15"/>
      <c r="G59" s="158"/>
      <c r="H59" s="15"/>
      <c r="I59" s="15"/>
      <c r="J59" s="160"/>
      <c r="K59" s="14"/>
      <c r="L59" s="15"/>
      <c r="M59" s="158"/>
      <c r="N59" s="15">
        <v>0</v>
      </c>
      <c r="O59" s="15">
        <v>2</v>
      </c>
      <c r="P59" s="160">
        <v>10</v>
      </c>
      <c r="Q59" s="151">
        <v>10</v>
      </c>
      <c r="R59" s="145" t="s">
        <v>12</v>
      </c>
      <c r="S59" s="100" t="s">
        <v>34</v>
      </c>
      <c r="T59" s="34"/>
      <c r="U59" s="188" t="s">
        <v>78</v>
      </c>
      <c r="V59" s="188" t="s">
        <v>79</v>
      </c>
      <c r="W59" s="56"/>
      <c r="X59" s="35"/>
      <c r="Y59" s="35"/>
      <c r="Z59" s="35"/>
      <c r="AA59" s="56"/>
    </row>
    <row r="60" spans="1:27" ht="15.75" customHeight="1" thickBot="1" x14ac:dyDescent="0.25">
      <c r="A60" s="9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98"/>
      <c r="T60" s="42"/>
    </row>
    <row r="61" spans="1:27" ht="18.75" customHeight="1" x14ac:dyDescent="0.2">
      <c r="A61" s="147"/>
      <c r="B61" s="128" t="s">
        <v>62</v>
      </c>
      <c r="C61" s="122"/>
      <c r="D61" s="123"/>
      <c r="E61" s="122"/>
      <c r="F61" s="124"/>
      <c r="G61" s="124">
        <v>5</v>
      </c>
      <c r="H61" s="124"/>
      <c r="I61" s="124"/>
      <c r="J61" s="123"/>
      <c r="K61" s="122"/>
      <c r="L61" s="124"/>
      <c r="M61" s="124"/>
      <c r="N61" s="124"/>
      <c r="O61" s="124"/>
      <c r="P61" s="123">
        <v>5</v>
      </c>
      <c r="Q61" s="146">
        <v>10</v>
      </c>
      <c r="R61" s="129"/>
      <c r="S61" s="127"/>
      <c r="T61" s="106"/>
      <c r="U61" s="104"/>
      <c r="V61" s="104"/>
      <c r="W61" s="102"/>
      <c r="X61" s="104"/>
      <c r="Y61" s="104"/>
      <c r="Z61" s="104"/>
      <c r="AA61" s="102"/>
    </row>
    <row r="62" spans="1:27" ht="15.75" customHeight="1" x14ac:dyDescent="0.2">
      <c r="A62" s="1" t="s">
        <v>38</v>
      </c>
      <c r="B62" s="114" t="s">
        <v>165</v>
      </c>
      <c r="C62" s="4" t="s">
        <v>10</v>
      </c>
      <c r="D62" s="18" t="s">
        <v>9</v>
      </c>
      <c r="E62" s="4">
        <v>2</v>
      </c>
      <c r="F62" s="3">
        <v>2</v>
      </c>
      <c r="G62" s="148">
        <v>5</v>
      </c>
      <c r="H62" s="3">
        <v>2</v>
      </c>
      <c r="I62" s="3">
        <v>2</v>
      </c>
      <c r="J62" s="6">
        <v>5</v>
      </c>
      <c r="K62" s="4">
        <v>2</v>
      </c>
      <c r="L62" s="3">
        <v>2</v>
      </c>
      <c r="M62" s="148">
        <v>5</v>
      </c>
      <c r="N62" s="3">
        <v>2</v>
      </c>
      <c r="O62" s="3">
        <v>2</v>
      </c>
      <c r="P62" s="6">
        <v>5</v>
      </c>
      <c r="Q62" s="29">
        <v>5</v>
      </c>
      <c r="R62" s="34" t="s">
        <v>210</v>
      </c>
      <c r="S62" s="95" t="s">
        <v>211</v>
      </c>
      <c r="T62" s="89"/>
      <c r="U62" s="35"/>
      <c r="V62" s="35"/>
      <c r="W62" s="56"/>
      <c r="X62" s="35"/>
      <c r="Y62" s="35"/>
      <c r="Z62" s="35"/>
      <c r="AA62" s="56"/>
    </row>
    <row r="63" spans="1:27" ht="15.75" customHeight="1" x14ac:dyDescent="0.2">
      <c r="A63" s="1" t="s">
        <v>87</v>
      </c>
      <c r="B63" s="132" t="s">
        <v>86</v>
      </c>
      <c r="C63" s="4" t="s">
        <v>10</v>
      </c>
      <c r="D63" s="18" t="s">
        <v>9</v>
      </c>
      <c r="E63" s="4"/>
      <c r="F63" s="3"/>
      <c r="G63" s="148"/>
      <c r="H63" s="3"/>
      <c r="I63" s="3"/>
      <c r="J63" s="6"/>
      <c r="K63" s="4">
        <v>2</v>
      </c>
      <c r="L63" s="3">
        <v>2</v>
      </c>
      <c r="M63" s="148">
        <v>5</v>
      </c>
      <c r="N63" s="3"/>
      <c r="O63" s="3"/>
      <c r="P63" s="6"/>
      <c r="Q63" s="29">
        <v>5</v>
      </c>
      <c r="R63" s="35" t="s">
        <v>244</v>
      </c>
      <c r="S63" s="95" t="s">
        <v>88</v>
      </c>
      <c r="T63" s="34"/>
      <c r="U63" s="35"/>
      <c r="V63" s="35"/>
      <c r="W63" s="56"/>
      <c r="X63" s="35"/>
      <c r="Y63" s="35"/>
      <c r="Z63" s="35"/>
      <c r="AA63" s="56"/>
    </row>
    <row r="64" spans="1:27" ht="15.75" customHeight="1" x14ac:dyDescent="0.2">
      <c r="A64" s="1" t="s">
        <v>89</v>
      </c>
      <c r="B64" s="113" t="s">
        <v>90</v>
      </c>
      <c r="C64" s="4" t="s">
        <v>10</v>
      </c>
      <c r="D64" s="18" t="s">
        <v>9</v>
      </c>
      <c r="E64" s="4"/>
      <c r="F64" s="3"/>
      <c r="G64" s="148"/>
      <c r="H64" s="3">
        <v>1</v>
      </c>
      <c r="I64" s="3">
        <v>1</v>
      </c>
      <c r="J64" s="6">
        <v>3</v>
      </c>
      <c r="K64" s="4"/>
      <c r="L64" s="3"/>
      <c r="M64" s="148"/>
      <c r="N64" s="3">
        <v>1</v>
      </c>
      <c r="O64" s="3">
        <v>1</v>
      </c>
      <c r="P64" s="6">
        <v>3</v>
      </c>
      <c r="Q64" s="28">
        <v>3</v>
      </c>
      <c r="R64" s="32" t="s">
        <v>243</v>
      </c>
      <c r="S64" s="95" t="s">
        <v>34</v>
      </c>
      <c r="T64" s="34"/>
      <c r="U64" s="35"/>
      <c r="V64" s="35"/>
      <c r="W64" s="56"/>
      <c r="X64" s="35"/>
      <c r="Y64" s="35"/>
      <c r="Z64" s="35"/>
      <c r="AA64" s="56"/>
    </row>
    <row r="65" spans="1:27" ht="15.75" customHeight="1" x14ac:dyDescent="0.2">
      <c r="A65" s="1" t="s">
        <v>75</v>
      </c>
      <c r="B65" s="113" t="s">
        <v>73</v>
      </c>
      <c r="C65" s="4" t="s">
        <v>10</v>
      </c>
      <c r="D65" s="18" t="s">
        <v>60</v>
      </c>
      <c r="E65" s="4">
        <v>0</v>
      </c>
      <c r="F65" s="3">
        <v>4</v>
      </c>
      <c r="G65" s="148">
        <v>5</v>
      </c>
      <c r="H65" s="3"/>
      <c r="I65" s="3"/>
      <c r="J65" s="6"/>
      <c r="K65" s="4">
        <v>0</v>
      </c>
      <c r="L65" s="3">
        <v>4</v>
      </c>
      <c r="M65" s="148">
        <v>5</v>
      </c>
      <c r="N65" s="3"/>
      <c r="O65" s="3"/>
      <c r="P65" s="6"/>
      <c r="Q65" s="29">
        <v>5</v>
      </c>
      <c r="R65" s="32" t="s">
        <v>97</v>
      </c>
      <c r="S65" s="95" t="s">
        <v>172</v>
      </c>
      <c r="T65" s="90"/>
      <c r="U65" s="35"/>
      <c r="V65" s="35"/>
      <c r="W65" s="56"/>
      <c r="X65" s="35"/>
      <c r="Y65" s="35"/>
      <c r="Z65" s="35"/>
      <c r="AA65" s="56"/>
    </row>
    <row r="66" spans="1:27" ht="15.75" customHeight="1" x14ac:dyDescent="0.2">
      <c r="A66" s="1" t="s">
        <v>95</v>
      </c>
      <c r="B66" s="113" t="s">
        <v>96</v>
      </c>
      <c r="C66" s="4" t="s">
        <v>10</v>
      </c>
      <c r="D66" s="18" t="s">
        <v>60</v>
      </c>
      <c r="E66" s="4"/>
      <c r="F66" s="3"/>
      <c r="G66" s="148"/>
      <c r="H66" s="3">
        <v>0</v>
      </c>
      <c r="I66" s="3">
        <v>4</v>
      </c>
      <c r="J66" s="6">
        <v>5</v>
      </c>
      <c r="K66" s="4"/>
      <c r="L66" s="3"/>
      <c r="M66" s="148"/>
      <c r="N66" s="3">
        <v>0</v>
      </c>
      <c r="O66" s="3">
        <v>4</v>
      </c>
      <c r="P66" s="6">
        <v>5</v>
      </c>
      <c r="Q66" s="29">
        <v>5</v>
      </c>
      <c r="R66" s="32" t="s">
        <v>97</v>
      </c>
      <c r="S66" s="95" t="s">
        <v>172</v>
      </c>
      <c r="T66" s="84"/>
      <c r="U66" s="35"/>
      <c r="V66" s="35"/>
      <c r="W66" s="56"/>
      <c r="X66" s="35"/>
      <c r="Y66" s="35"/>
      <c r="Z66" s="35"/>
      <c r="AA66" s="56"/>
    </row>
    <row r="67" spans="1:27" ht="15.75" customHeight="1" x14ac:dyDescent="0.2">
      <c r="A67" s="1" t="s">
        <v>91</v>
      </c>
      <c r="B67" s="113" t="s">
        <v>92</v>
      </c>
      <c r="C67" s="4" t="s">
        <v>10</v>
      </c>
      <c r="D67" s="18" t="s">
        <v>60</v>
      </c>
      <c r="E67" s="8"/>
      <c r="F67" s="7"/>
      <c r="G67" s="161"/>
      <c r="H67" s="3">
        <v>0</v>
      </c>
      <c r="I67" s="3">
        <v>4</v>
      </c>
      <c r="J67" s="6">
        <v>5</v>
      </c>
      <c r="K67" s="4"/>
      <c r="L67" s="3"/>
      <c r="M67" s="148"/>
      <c r="N67" s="3">
        <v>0</v>
      </c>
      <c r="O67" s="3">
        <v>4</v>
      </c>
      <c r="P67" s="6">
        <v>5</v>
      </c>
      <c r="Q67" s="29">
        <v>5</v>
      </c>
      <c r="R67" s="32" t="s">
        <v>97</v>
      </c>
      <c r="S67" s="95" t="s">
        <v>172</v>
      </c>
      <c r="T67" s="84"/>
      <c r="U67" s="35"/>
      <c r="V67" s="35"/>
      <c r="W67" s="56"/>
      <c r="X67" s="35"/>
      <c r="Y67" s="35"/>
      <c r="Z67" s="35"/>
      <c r="AA67" s="56"/>
    </row>
    <row r="68" spans="1:27" ht="15.75" customHeight="1" x14ac:dyDescent="0.2">
      <c r="A68" s="1" t="s">
        <v>168</v>
      </c>
      <c r="B68" s="113" t="s">
        <v>166</v>
      </c>
      <c r="C68" s="4" t="s">
        <v>10</v>
      </c>
      <c r="D68" s="18" t="s">
        <v>9</v>
      </c>
      <c r="E68" s="4"/>
      <c r="F68" s="3"/>
      <c r="G68" s="148"/>
      <c r="H68" s="3"/>
      <c r="I68" s="3"/>
      <c r="J68" s="6"/>
      <c r="K68" s="4">
        <v>0</v>
      </c>
      <c r="L68" s="3">
        <v>4</v>
      </c>
      <c r="M68" s="148">
        <v>5</v>
      </c>
      <c r="N68" s="3"/>
      <c r="O68" s="3"/>
      <c r="P68" s="6"/>
      <c r="Q68" s="29">
        <v>5</v>
      </c>
      <c r="R68" s="32" t="s">
        <v>225</v>
      </c>
      <c r="S68" s="95" t="s">
        <v>172</v>
      </c>
      <c r="T68" s="84"/>
      <c r="U68" s="35"/>
      <c r="V68" s="35"/>
      <c r="W68" s="56"/>
      <c r="X68" s="35"/>
      <c r="Y68" s="35"/>
      <c r="Z68" s="35"/>
      <c r="AA68" s="56"/>
    </row>
    <row r="69" spans="1:27" ht="15.75" customHeight="1" x14ac:dyDescent="0.2">
      <c r="A69" s="1" t="s">
        <v>93</v>
      </c>
      <c r="B69" s="113" t="s">
        <v>94</v>
      </c>
      <c r="C69" s="4" t="s">
        <v>10</v>
      </c>
      <c r="D69" s="18" t="s">
        <v>60</v>
      </c>
      <c r="E69" s="4"/>
      <c r="F69" s="3"/>
      <c r="G69" s="148"/>
      <c r="H69" s="3"/>
      <c r="I69" s="3"/>
      <c r="J69" s="6"/>
      <c r="K69" s="4">
        <v>0</v>
      </c>
      <c r="L69" s="3">
        <v>4</v>
      </c>
      <c r="M69" s="148">
        <v>5</v>
      </c>
      <c r="N69" s="3"/>
      <c r="O69" s="3"/>
      <c r="P69" s="6"/>
      <c r="Q69" s="29">
        <v>5</v>
      </c>
      <c r="R69" s="32" t="s">
        <v>226</v>
      </c>
      <c r="S69" s="95" t="s">
        <v>172</v>
      </c>
      <c r="T69" s="84"/>
      <c r="U69" s="35"/>
      <c r="V69" s="35"/>
      <c r="W69" s="56"/>
      <c r="X69" s="35"/>
      <c r="Y69" s="35"/>
      <c r="Z69" s="35"/>
      <c r="AA69" s="56"/>
    </row>
    <row r="70" spans="1:27" ht="15.75" customHeight="1" x14ac:dyDescent="0.2">
      <c r="A70" s="1" t="s">
        <v>83</v>
      </c>
      <c r="B70" s="113" t="s">
        <v>76</v>
      </c>
      <c r="C70" s="4" t="s">
        <v>10</v>
      </c>
      <c r="D70" s="18" t="s">
        <v>60</v>
      </c>
      <c r="E70" s="4"/>
      <c r="F70" s="3"/>
      <c r="G70" s="148"/>
      <c r="H70" s="3">
        <v>0</v>
      </c>
      <c r="I70" s="3">
        <v>3</v>
      </c>
      <c r="J70" s="6">
        <v>4</v>
      </c>
      <c r="K70" s="4"/>
      <c r="L70" s="3"/>
      <c r="M70" s="148"/>
      <c r="N70" s="3"/>
      <c r="O70" s="3"/>
      <c r="P70" s="6"/>
      <c r="Q70" s="28">
        <v>4</v>
      </c>
      <c r="R70" s="89" t="s">
        <v>15</v>
      </c>
      <c r="S70" s="94" t="s">
        <v>32</v>
      </c>
      <c r="T70" s="85"/>
      <c r="U70" s="188" t="s">
        <v>45</v>
      </c>
      <c r="V70" s="188" t="s">
        <v>27</v>
      </c>
      <c r="W70" s="56"/>
      <c r="X70" s="35"/>
      <c r="Y70" s="35"/>
      <c r="Z70" s="35"/>
      <c r="AA70" s="56"/>
    </row>
    <row r="71" spans="1:27" ht="15.75" customHeight="1" x14ac:dyDescent="0.2">
      <c r="A71" s="1" t="s">
        <v>77</v>
      </c>
      <c r="B71" s="114" t="s">
        <v>74</v>
      </c>
      <c r="C71" s="4" t="s">
        <v>10</v>
      </c>
      <c r="D71" s="18" t="s">
        <v>60</v>
      </c>
      <c r="E71" s="4"/>
      <c r="F71" s="3"/>
      <c r="G71" s="148"/>
      <c r="H71" s="3"/>
      <c r="I71" s="3"/>
      <c r="J71" s="6"/>
      <c r="K71" s="4">
        <v>0</v>
      </c>
      <c r="L71" s="3">
        <v>3</v>
      </c>
      <c r="M71" s="148">
        <v>4</v>
      </c>
      <c r="N71" s="3"/>
      <c r="O71" s="3"/>
      <c r="P71" s="6"/>
      <c r="Q71" s="28">
        <v>4</v>
      </c>
      <c r="R71" s="32" t="s">
        <v>15</v>
      </c>
      <c r="S71" s="95" t="s">
        <v>32</v>
      </c>
      <c r="T71" s="91"/>
      <c r="U71" s="188" t="s">
        <v>67</v>
      </c>
      <c r="V71" s="188" t="s">
        <v>212</v>
      </c>
      <c r="W71" s="56"/>
      <c r="X71" s="35"/>
      <c r="Y71" s="35"/>
      <c r="Z71" s="35"/>
      <c r="AA71" s="56"/>
    </row>
    <row r="72" spans="1:27" ht="15.75" customHeight="1" x14ac:dyDescent="0.2">
      <c r="A72" s="1" t="s">
        <v>104</v>
      </c>
      <c r="B72" s="113" t="s">
        <v>105</v>
      </c>
      <c r="C72" s="4" t="s">
        <v>10</v>
      </c>
      <c r="D72" s="18" t="s">
        <v>9</v>
      </c>
      <c r="E72" s="4"/>
      <c r="F72" s="3"/>
      <c r="G72" s="148"/>
      <c r="H72" s="3">
        <v>2</v>
      </c>
      <c r="I72" s="3">
        <v>2</v>
      </c>
      <c r="J72" s="6">
        <v>5</v>
      </c>
      <c r="K72" s="4">
        <v>2</v>
      </c>
      <c r="L72" s="3">
        <v>2</v>
      </c>
      <c r="M72" s="148">
        <v>5</v>
      </c>
      <c r="N72" s="3">
        <v>2</v>
      </c>
      <c r="O72" s="3">
        <v>2</v>
      </c>
      <c r="P72" s="6">
        <v>5</v>
      </c>
      <c r="Q72" s="29">
        <v>5</v>
      </c>
      <c r="R72" s="32" t="s">
        <v>199</v>
      </c>
      <c r="S72" s="95" t="s">
        <v>32</v>
      </c>
      <c r="T72" s="34"/>
      <c r="U72" s="35"/>
      <c r="V72" s="35"/>
      <c r="W72" s="56"/>
      <c r="X72" s="35"/>
      <c r="Y72" s="35"/>
      <c r="Z72" s="35"/>
      <c r="AA72" s="56"/>
    </row>
    <row r="73" spans="1:27" ht="15.75" customHeight="1" x14ac:dyDescent="0.2">
      <c r="A73" s="1" t="s">
        <v>100</v>
      </c>
      <c r="B73" s="113" t="s">
        <v>101</v>
      </c>
      <c r="C73" s="4" t="s">
        <v>10</v>
      </c>
      <c r="D73" s="18" t="s">
        <v>60</v>
      </c>
      <c r="E73" s="4"/>
      <c r="F73" s="3"/>
      <c r="G73" s="148"/>
      <c r="H73" s="3"/>
      <c r="I73" s="3"/>
      <c r="J73" s="6"/>
      <c r="K73" s="4"/>
      <c r="L73" s="3"/>
      <c r="M73" s="148"/>
      <c r="N73" s="3">
        <v>2</v>
      </c>
      <c r="O73" s="3">
        <v>2</v>
      </c>
      <c r="P73" s="6">
        <v>6</v>
      </c>
      <c r="Q73" s="29">
        <v>6</v>
      </c>
      <c r="R73" s="32" t="s">
        <v>17</v>
      </c>
      <c r="S73" s="95" t="s">
        <v>32</v>
      </c>
      <c r="T73" s="196" t="s">
        <v>198</v>
      </c>
      <c r="U73" s="35"/>
      <c r="V73" s="35"/>
      <c r="W73" s="56"/>
      <c r="X73" s="35"/>
      <c r="Y73" s="35"/>
      <c r="Z73" s="35"/>
      <c r="AA73" s="56"/>
    </row>
    <row r="74" spans="1:27" ht="15.75" customHeight="1" x14ac:dyDescent="0.2">
      <c r="A74" s="1" t="s">
        <v>173</v>
      </c>
      <c r="B74" s="198" t="s">
        <v>170</v>
      </c>
      <c r="C74" s="4" t="s">
        <v>10</v>
      </c>
      <c r="D74" s="18" t="s">
        <v>9</v>
      </c>
      <c r="E74" s="4">
        <v>2</v>
      </c>
      <c r="F74" s="3">
        <v>0</v>
      </c>
      <c r="G74" s="148">
        <v>3</v>
      </c>
      <c r="H74" s="3"/>
      <c r="I74" s="3"/>
      <c r="J74" s="6"/>
      <c r="K74" s="4">
        <v>2</v>
      </c>
      <c r="L74" s="3">
        <v>0</v>
      </c>
      <c r="M74" s="148">
        <v>3</v>
      </c>
      <c r="N74" s="3"/>
      <c r="O74" s="3"/>
      <c r="P74" s="6"/>
      <c r="Q74" s="29">
        <v>3</v>
      </c>
      <c r="R74" s="89" t="s">
        <v>18</v>
      </c>
      <c r="S74" s="95" t="s">
        <v>171</v>
      </c>
      <c r="T74" s="34"/>
      <c r="U74" s="35"/>
      <c r="V74" s="35"/>
      <c r="W74" s="56"/>
      <c r="X74" s="35"/>
      <c r="Y74" s="35"/>
      <c r="Z74" s="35"/>
      <c r="AA74" s="56"/>
    </row>
    <row r="75" spans="1:27" ht="15.75" customHeight="1" x14ac:dyDescent="0.2">
      <c r="A75" s="1" t="s">
        <v>177</v>
      </c>
      <c r="B75" s="198" t="s">
        <v>178</v>
      </c>
      <c r="C75" s="4" t="s">
        <v>10</v>
      </c>
      <c r="D75" s="18" t="s">
        <v>9</v>
      </c>
      <c r="E75" s="4">
        <v>2</v>
      </c>
      <c r="F75" s="3">
        <v>2</v>
      </c>
      <c r="G75" s="148">
        <v>6</v>
      </c>
      <c r="H75" s="3"/>
      <c r="I75" s="3"/>
      <c r="J75" s="6"/>
      <c r="K75" s="4">
        <v>2</v>
      </c>
      <c r="L75" s="3">
        <v>2</v>
      </c>
      <c r="M75" s="148">
        <v>6</v>
      </c>
      <c r="N75" s="3"/>
      <c r="O75" s="3"/>
      <c r="P75" s="6"/>
      <c r="Q75" s="29">
        <v>6</v>
      </c>
      <c r="R75" s="32" t="s">
        <v>18</v>
      </c>
      <c r="S75" s="95" t="s">
        <v>171</v>
      </c>
      <c r="T75" s="84"/>
      <c r="U75" s="35"/>
      <c r="V75" s="35"/>
      <c r="W75" s="56"/>
      <c r="X75" s="35"/>
      <c r="Y75" s="35"/>
      <c r="Z75" s="35"/>
      <c r="AA75" s="56"/>
    </row>
    <row r="76" spans="1:27" ht="25.5" x14ac:dyDescent="0.2">
      <c r="A76" s="1" t="s">
        <v>102</v>
      </c>
      <c r="B76" s="113" t="s">
        <v>103</v>
      </c>
      <c r="C76" s="4" t="s">
        <v>10</v>
      </c>
      <c r="D76" s="18" t="s">
        <v>9</v>
      </c>
      <c r="E76" s="4"/>
      <c r="F76" s="3"/>
      <c r="G76" s="148"/>
      <c r="H76" s="3">
        <v>2</v>
      </c>
      <c r="I76" s="3">
        <v>2</v>
      </c>
      <c r="J76" s="6">
        <v>5</v>
      </c>
      <c r="K76" s="4">
        <v>2</v>
      </c>
      <c r="L76" s="3">
        <v>2</v>
      </c>
      <c r="M76" s="148">
        <v>5</v>
      </c>
      <c r="N76" s="3">
        <v>2</v>
      </c>
      <c r="O76" s="3">
        <v>2</v>
      </c>
      <c r="P76" s="6">
        <v>5</v>
      </c>
      <c r="Q76" s="29">
        <v>5</v>
      </c>
      <c r="R76" s="32" t="s">
        <v>16</v>
      </c>
      <c r="S76" s="95" t="s">
        <v>171</v>
      </c>
      <c r="T76" s="34"/>
      <c r="U76" s="35"/>
      <c r="V76" s="35"/>
      <c r="W76" s="56"/>
      <c r="X76" s="35"/>
      <c r="Y76" s="35"/>
      <c r="Z76" s="35"/>
      <c r="AA76" s="56"/>
    </row>
    <row r="77" spans="1:27" ht="15.75" customHeight="1" x14ac:dyDescent="0.2">
      <c r="A77" s="1" t="s">
        <v>98</v>
      </c>
      <c r="B77" s="113" t="s">
        <v>99</v>
      </c>
      <c r="C77" s="4" t="s">
        <v>10</v>
      </c>
      <c r="D77" s="18" t="s">
        <v>60</v>
      </c>
      <c r="E77" s="4"/>
      <c r="F77" s="3"/>
      <c r="G77" s="148"/>
      <c r="H77" s="3">
        <v>2</v>
      </c>
      <c r="I77" s="3">
        <v>2</v>
      </c>
      <c r="J77" s="6">
        <v>6</v>
      </c>
      <c r="K77" s="4"/>
      <c r="L77" s="3"/>
      <c r="M77" s="148"/>
      <c r="N77" s="3"/>
      <c r="O77" s="3"/>
      <c r="P77" s="6"/>
      <c r="Q77" s="29">
        <v>6</v>
      </c>
      <c r="R77" s="32" t="s">
        <v>18</v>
      </c>
      <c r="S77" s="95" t="s">
        <v>171</v>
      </c>
      <c r="T77" s="196" t="s">
        <v>198</v>
      </c>
      <c r="U77" s="35"/>
      <c r="V77" s="35"/>
      <c r="W77" s="56"/>
      <c r="X77" s="35"/>
      <c r="Y77" s="35"/>
      <c r="Z77" s="35"/>
      <c r="AA77" s="56"/>
    </row>
    <row r="78" spans="1:27" ht="15.75" customHeight="1" x14ac:dyDescent="0.2">
      <c r="A78" s="1" t="s">
        <v>106</v>
      </c>
      <c r="B78" s="113" t="s">
        <v>107</v>
      </c>
      <c r="C78" s="4" t="s">
        <v>10</v>
      </c>
      <c r="D78" s="18" t="s">
        <v>9</v>
      </c>
      <c r="E78" s="4"/>
      <c r="F78" s="3"/>
      <c r="G78" s="148"/>
      <c r="H78" s="3">
        <v>2</v>
      </c>
      <c r="I78" s="3">
        <v>0</v>
      </c>
      <c r="J78" s="6">
        <v>5</v>
      </c>
      <c r="K78" s="4"/>
      <c r="L78" s="3"/>
      <c r="M78" s="148"/>
      <c r="N78" s="3">
        <v>2</v>
      </c>
      <c r="O78" s="3">
        <v>0</v>
      </c>
      <c r="P78" s="6">
        <v>5</v>
      </c>
      <c r="Q78" s="29">
        <v>3</v>
      </c>
      <c r="R78" s="89" t="s">
        <v>108</v>
      </c>
      <c r="S78" s="95" t="s">
        <v>109</v>
      </c>
      <c r="T78" s="84"/>
      <c r="U78" s="35"/>
      <c r="V78" s="35"/>
      <c r="W78" s="56"/>
      <c r="X78" s="35"/>
      <c r="Y78" s="35"/>
      <c r="Z78" s="35"/>
      <c r="AA78" s="56"/>
    </row>
    <row r="79" spans="1:27" ht="15.75" customHeight="1" thickBot="1" x14ac:dyDescent="0.25">
      <c r="A79" s="99" t="s">
        <v>110</v>
      </c>
      <c r="B79" s="133" t="s">
        <v>111</v>
      </c>
      <c r="C79" s="11" t="s">
        <v>10</v>
      </c>
      <c r="D79" s="39" t="s">
        <v>9</v>
      </c>
      <c r="E79" s="11"/>
      <c r="F79" s="10"/>
      <c r="G79" s="149"/>
      <c r="H79" s="10">
        <v>1</v>
      </c>
      <c r="I79" s="10">
        <v>2</v>
      </c>
      <c r="J79" s="150">
        <v>5</v>
      </c>
      <c r="K79" s="11"/>
      <c r="L79" s="10"/>
      <c r="M79" s="149"/>
      <c r="N79" s="10">
        <v>1</v>
      </c>
      <c r="O79" s="10">
        <v>2</v>
      </c>
      <c r="P79" s="150">
        <v>5</v>
      </c>
      <c r="Q79" s="151">
        <v>5</v>
      </c>
      <c r="R79" s="136" t="s">
        <v>228</v>
      </c>
      <c r="S79" s="100" t="s">
        <v>112</v>
      </c>
      <c r="T79" s="34"/>
      <c r="U79" s="35"/>
      <c r="V79" s="35"/>
      <c r="W79" s="56"/>
      <c r="X79" s="35"/>
      <c r="Y79" s="35"/>
      <c r="Z79" s="35"/>
      <c r="AA79" s="56"/>
    </row>
    <row r="80" spans="1:27" ht="15.75" customHeight="1" thickBot="1" x14ac:dyDescent="0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</row>
    <row r="81" spans="1:20" ht="18.75" customHeight="1" thickBot="1" x14ac:dyDescent="0.25">
      <c r="A81" s="78"/>
      <c r="B81" s="83" t="s">
        <v>209</v>
      </c>
      <c r="C81" s="79"/>
      <c r="D81" s="79"/>
      <c r="E81" s="79"/>
      <c r="F81" s="79"/>
      <c r="G81" s="79">
        <f>G6+G18+G61</f>
        <v>30</v>
      </c>
      <c r="H81" s="79"/>
      <c r="I81" s="79"/>
      <c r="J81" s="79">
        <f>J5+J18+J28+J61</f>
        <v>30</v>
      </c>
      <c r="K81" s="79"/>
      <c r="L81" s="79"/>
      <c r="M81" s="79">
        <f>M6+M18+M28+M61+M57</f>
        <v>30</v>
      </c>
      <c r="N81" s="79"/>
      <c r="O81" s="79"/>
      <c r="P81" s="79">
        <f>P5+P18+P28+P61+P57</f>
        <v>30</v>
      </c>
      <c r="Q81" s="82">
        <f>Q5+Q18+Q28+Q57+Q61</f>
        <v>120</v>
      </c>
      <c r="R81" s="80"/>
      <c r="S81" s="81"/>
    </row>
    <row r="82" spans="1:20" s="5" customFormat="1" ht="15.75" customHeight="1" thickBot="1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40"/>
    </row>
    <row r="83" spans="1:20" ht="18.75" customHeight="1" thickBot="1" x14ac:dyDescent="0.25">
      <c r="A83" s="72" t="s">
        <v>125</v>
      </c>
      <c r="B83" s="73"/>
      <c r="C83" s="74"/>
      <c r="D83" s="74"/>
      <c r="E83" s="74"/>
      <c r="F83" s="74"/>
      <c r="G83" s="74"/>
      <c r="H83" s="74"/>
      <c r="I83" s="74"/>
      <c r="J83" s="74"/>
      <c r="K83" s="74"/>
      <c r="L83" s="75"/>
      <c r="M83" s="75"/>
      <c r="N83" s="75"/>
      <c r="O83" s="75"/>
      <c r="P83" s="75"/>
      <c r="Q83" s="75"/>
      <c r="R83" s="76"/>
      <c r="S83" s="77"/>
    </row>
    <row r="84" spans="1:20" ht="16.5" customHeight="1" x14ac:dyDescent="0.2">
      <c r="A84" s="66" t="s">
        <v>126</v>
      </c>
      <c r="B84" s="67"/>
      <c r="C84" s="68"/>
      <c r="D84" s="68"/>
      <c r="E84" s="68"/>
      <c r="F84" s="68"/>
      <c r="G84" s="68"/>
      <c r="H84" s="68"/>
      <c r="I84" s="68"/>
      <c r="J84" s="68"/>
      <c r="K84" s="68"/>
      <c r="L84" s="69"/>
      <c r="M84" s="69"/>
      <c r="N84" s="69"/>
      <c r="O84" s="69"/>
      <c r="P84" s="69"/>
      <c r="Q84" s="69"/>
      <c r="R84" s="70"/>
      <c r="S84" s="71"/>
    </row>
    <row r="85" spans="1:20" x14ac:dyDescent="0.2">
      <c r="A85" s="262" t="s">
        <v>127</v>
      </c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</row>
    <row r="86" spans="1:20" x14ac:dyDescent="0.2">
      <c r="A86" s="262" t="s">
        <v>128</v>
      </c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</row>
    <row r="87" spans="1:20" x14ac:dyDescent="0.2">
      <c r="A87" s="262" t="s">
        <v>53</v>
      </c>
      <c r="B87" s="262"/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</row>
    <row r="88" spans="1:20" ht="4.5" customHeight="1" x14ac:dyDescent="0.2">
      <c r="A88" s="263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</row>
    <row r="89" spans="1:20" ht="14.25" customHeight="1" x14ac:dyDescent="0.2">
      <c r="A89" s="240" t="s">
        <v>185</v>
      </c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</row>
    <row r="90" spans="1:20" ht="12.75" customHeight="1" x14ac:dyDescent="0.2">
      <c r="A90" s="240" t="s">
        <v>186</v>
      </c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41"/>
      <c r="O90" s="41"/>
      <c r="P90" s="41"/>
      <c r="Q90" s="41"/>
      <c r="R90" s="42"/>
      <c r="S90" s="42"/>
    </row>
    <row r="91" spans="1:20" ht="12.75" customHeight="1" x14ac:dyDescent="0.2">
      <c r="A91" s="240" t="s">
        <v>187</v>
      </c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42"/>
    </row>
    <row r="92" spans="1:20" ht="16.5" customHeight="1" x14ac:dyDescent="0.2">
      <c r="A92" s="60" t="s">
        <v>129</v>
      </c>
      <c r="B92" s="61"/>
      <c r="C92" s="62"/>
      <c r="D92" s="62"/>
      <c r="E92" s="62"/>
      <c r="F92" s="62"/>
      <c r="G92" s="62"/>
      <c r="H92" s="62"/>
      <c r="I92" s="62"/>
      <c r="J92" s="62"/>
      <c r="K92" s="62"/>
      <c r="L92" s="63"/>
      <c r="M92" s="63"/>
      <c r="N92" s="63"/>
      <c r="O92" s="63"/>
      <c r="P92" s="63"/>
      <c r="Q92" s="63"/>
      <c r="R92" s="64"/>
      <c r="S92" s="65"/>
    </row>
    <row r="93" spans="1:20" x14ac:dyDescent="0.2">
      <c r="A93" s="9" t="s">
        <v>130</v>
      </c>
      <c r="B93" s="43"/>
      <c r="L93" s="9"/>
      <c r="M93" s="9"/>
      <c r="N93" s="9"/>
      <c r="O93" s="9"/>
      <c r="P93" s="9"/>
      <c r="Q93" s="9"/>
    </row>
    <row r="94" spans="1:20" ht="28.5" customHeight="1" x14ac:dyDescent="0.2">
      <c r="A94" s="240" t="s">
        <v>131</v>
      </c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</row>
    <row r="95" spans="1:20" x14ac:dyDescent="0.2">
      <c r="A95" s="9" t="s">
        <v>132</v>
      </c>
      <c r="B95" s="43"/>
      <c r="L95" s="9"/>
      <c r="M95" s="9"/>
      <c r="N95" s="9"/>
      <c r="O95" s="9"/>
      <c r="P95" s="9"/>
      <c r="Q95" s="9"/>
    </row>
    <row r="96" spans="1:20" x14ac:dyDescent="0.2">
      <c r="A96" s="9" t="s">
        <v>133</v>
      </c>
      <c r="B96" s="43"/>
      <c r="L96" s="9"/>
      <c r="M96" s="9"/>
      <c r="N96" s="9"/>
      <c r="O96" s="9"/>
      <c r="P96" s="9"/>
      <c r="Q96" s="9"/>
      <c r="T96" s="44"/>
    </row>
    <row r="97" spans="1:19" ht="16.5" customHeight="1" x14ac:dyDescent="0.2">
      <c r="A97" s="60" t="s">
        <v>134</v>
      </c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3"/>
      <c r="M97" s="63"/>
      <c r="N97" s="63"/>
      <c r="O97" s="63"/>
      <c r="P97" s="63"/>
      <c r="Q97" s="63"/>
      <c r="R97" s="64"/>
      <c r="S97" s="65"/>
    </row>
    <row r="98" spans="1:19" x14ac:dyDescent="0.2">
      <c r="A98" s="20" t="s">
        <v>135</v>
      </c>
      <c r="B98" s="43"/>
      <c r="L98" s="9"/>
      <c r="M98" s="9"/>
      <c r="N98" s="9"/>
      <c r="O98" s="9"/>
      <c r="P98" s="9"/>
      <c r="Q98" s="9"/>
    </row>
    <row r="99" spans="1:19" x14ac:dyDescent="0.2">
      <c r="A99" s="9" t="s">
        <v>188</v>
      </c>
      <c r="B99" s="43"/>
      <c r="R99" s="44"/>
    </row>
    <row r="100" spans="1:19" x14ac:dyDescent="0.2">
      <c r="A100" s="9" t="s">
        <v>136</v>
      </c>
      <c r="B100" s="43"/>
      <c r="R100" s="44"/>
    </row>
    <row r="101" spans="1:19" x14ac:dyDescent="0.2">
      <c r="A101" s="9" t="s">
        <v>137</v>
      </c>
      <c r="B101" s="43"/>
      <c r="R101" s="44"/>
    </row>
    <row r="102" spans="1:19" x14ac:dyDescent="0.2">
      <c r="A102" s="20" t="s">
        <v>138</v>
      </c>
      <c r="B102" s="43"/>
      <c r="L102" s="9"/>
      <c r="M102" s="9"/>
      <c r="N102" s="9"/>
      <c r="O102" s="9"/>
      <c r="P102" s="9"/>
      <c r="Q102" s="9"/>
    </row>
    <row r="103" spans="1:19" x14ac:dyDescent="0.2">
      <c r="A103" s="9" t="s">
        <v>139</v>
      </c>
      <c r="B103" s="43"/>
      <c r="R103" s="44"/>
    </row>
    <row r="104" spans="1:19" x14ac:dyDescent="0.2">
      <c r="A104" s="9" t="s">
        <v>140</v>
      </c>
      <c r="B104" s="43"/>
      <c r="R104" s="44"/>
    </row>
    <row r="105" spans="1:19" x14ac:dyDescent="0.2">
      <c r="A105" s="20" t="s">
        <v>141</v>
      </c>
      <c r="B105" s="43"/>
      <c r="L105" s="9"/>
      <c r="M105" s="9"/>
      <c r="N105" s="9"/>
      <c r="O105" s="9"/>
      <c r="P105" s="9"/>
      <c r="Q105" s="9"/>
    </row>
    <row r="106" spans="1:19" x14ac:dyDescent="0.2">
      <c r="A106" s="9" t="s">
        <v>142</v>
      </c>
      <c r="B106" s="43"/>
      <c r="R106" s="44"/>
    </row>
    <row r="107" spans="1:19" x14ac:dyDescent="0.2">
      <c r="A107" s="9" t="s">
        <v>143</v>
      </c>
      <c r="B107" s="43"/>
      <c r="R107" s="44"/>
    </row>
    <row r="108" spans="1:19" x14ac:dyDescent="0.2">
      <c r="A108" s="9" t="s">
        <v>144</v>
      </c>
      <c r="B108" s="43"/>
      <c r="R108" s="44"/>
    </row>
    <row r="109" spans="1:19" x14ac:dyDescent="0.2">
      <c r="A109" s="9" t="s">
        <v>189</v>
      </c>
      <c r="B109" s="43"/>
      <c r="R109" s="44"/>
    </row>
    <row r="110" spans="1:19" x14ac:dyDescent="0.2">
      <c r="A110" s="9" t="s">
        <v>190</v>
      </c>
      <c r="B110" s="43"/>
      <c r="R110" s="44"/>
    </row>
    <row r="111" spans="1:19" x14ac:dyDescent="0.2">
      <c r="A111" s="9" t="s">
        <v>191</v>
      </c>
      <c r="B111" s="43"/>
      <c r="R111" s="44"/>
    </row>
    <row r="112" spans="1:19" x14ac:dyDescent="0.2">
      <c r="A112" s="20" t="s">
        <v>145</v>
      </c>
      <c r="B112" s="43"/>
      <c r="L112" s="9"/>
      <c r="M112" s="9"/>
      <c r="N112" s="9"/>
      <c r="O112" s="9"/>
      <c r="P112" s="9"/>
      <c r="Q112" s="9"/>
    </row>
    <row r="113" spans="1:19" x14ac:dyDescent="0.2">
      <c r="A113" s="9" t="s">
        <v>146</v>
      </c>
      <c r="B113" s="43"/>
      <c r="R113" s="44"/>
    </row>
    <row r="114" spans="1:19" x14ac:dyDescent="0.2">
      <c r="A114" s="9" t="s">
        <v>147</v>
      </c>
      <c r="B114" s="43"/>
      <c r="R114" s="44"/>
    </row>
    <row r="115" spans="1:19" x14ac:dyDescent="0.2">
      <c r="A115" s="9" t="s">
        <v>148</v>
      </c>
      <c r="B115" s="43"/>
      <c r="R115" s="44"/>
    </row>
    <row r="116" spans="1:19" x14ac:dyDescent="0.2">
      <c r="A116" s="9" t="s">
        <v>149</v>
      </c>
      <c r="B116" s="43"/>
      <c r="R116" s="44"/>
    </row>
    <row r="117" spans="1:19" x14ac:dyDescent="0.2">
      <c r="A117" s="9" t="s">
        <v>150</v>
      </c>
      <c r="B117" s="43"/>
      <c r="L117" s="9"/>
      <c r="M117" s="9"/>
      <c r="N117" s="9"/>
      <c r="O117" s="9"/>
      <c r="P117" s="9"/>
      <c r="Q117" s="9"/>
    </row>
    <row r="118" spans="1:19" x14ac:dyDescent="0.2">
      <c r="A118" s="9" t="s">
        <v>151</v>
      </c>
      <c r="B118" s="43"/>
      <c r="L118" s="9"/>
      <c r="M118" s="9"/>
      <c r="N118" s="9"/>
      <c r="O118" s="9"/>
      <c r="P118" s="9"/>
      <c r="Q118" s="9"/>
    </row>
    <row r="119" spans="1:19" x14ac:dyDescent="0.2">
      <c r="A119" s="9" t="s">
        <v>152</v>
      </c>
      <c r="B119" s="43"/>
      <c r="L119" s="9"/>
      <c r="M119" s="9"/>
      <c r="N119" s="9"/>
      <c r="O119" s="9"/>
      <c r="P119" s="9"/>
      <c r="Q119" s="9"/>
    </row>
    <row r="120" spans="1:19" x14ac:dyDescent="0.2">
      <c r="A120" s="9" t="s">
        <v>153</v>
      </c>
      <c r="B120" s="43"/>
      <c r="L120" s="9"/>
      <c r="M120" s="9"/>
      <c r="N120" s="9"/>
      <c r="O120" s="9"/>
      <c r="P120" s="9"/>
      <c r="Q120" s="9"/>
    </row>
    <row r="121" spans="1:19" x14ac:dyDescent="0.2">
      <c r="A121" s="9" t="s">
        <v>154</v>
      </c>
      <c r="B121" s="45"/>
      <c r="C121" s="46"/>
      <c r="D121" s="9"/>
      <c r="E121" s="9"/>
      <c r="F121" s="9"/>
      <c r="G121" s="9"/>
      <c r="H121" s="9"/>
      <c r="I121" s="9"/>
      <c r="J121" s="9"/>
      <c r="L121" s="46"/>
      <c r="M121" s="46"/>
      <c r="N121" s="46"/>
      <c r="O121" s="46"/>
      <c r="P121" s="9"/>
      <c r="Q121" s="9"/>
    </row>
    <row r="122" spans="1:19" x14ac:dyDescent="0.2">
      <c r="A122" s="9" t="s">
        <v>155</v>
      </c>
      <c r="B122" s="45"/>
      <c r="C122" s="46"/>
      <c r="D122" s="9"/>
      <c r="E122" s="9"/>
      <c r="F122" s="9"/>
      <c r="G122" s="9"/>
      <c r="H122" s="9"/>
      <c r="I122" s="9"/>
      <c r="J122" s="9"/>
      <c r="L122" s="46"/>
      <c r="M122" s="46"/>
      <c r="N122" s="46"/>
      <c r="O122" s="46"/>
      <c r="P122" s="9"/>
      <c r="Q122" s="9"/>
    </row>
    <row r="123" spans="1:19" ht="18.75" customHeight="1" x14ac:dyDescent="0.2">
      <c r="A123" s="60" t="s">
        <v>156</v>
      </c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63"/>
      <c r="M123" s="63"/>
      <c r="N123" s="63"/>
      <c r="O123" s="63"/>
      <c r="P123" s="63"/>
      <c r="Q123" s="63"/>
      <c r="R123" s="64"/>
      <c r="S123" s="65"/>
    </row>
    <row r="124" spans="1:19" x14ac:dyDescent="0.2">
      <c r="A124" s="47" t="s">
        <v>55</v>
      </c>
      <c r="B124" s="20"/>
      <c r="C124" s="48"/>
      <c r="D124" s="48"/>
      <c r="E124" s="48"/>
      <c r="F124" s="48"/>
      <c r="G124" s="48"/>
      <c r="H124" s="48"/>
      <c r="I124" s="48"/>
      <c r="J124" s="48"/>
      <c r="K124" s="49"/>
      <c r="L124" s="49"/>
      <c r="M124" s="49"/>
      <c r="N124" s="50"/>
      <c r="O124" s="51"/>
      <c r="P124" s="20"/>
      <c r="Q124" s="20"/>
      <c r="R124" s="52"/>
      <c r="S124" s="52"/>
    </row>
    <row r="125" spans="1:19" ht="18.75" customHeight="1" x14ac:dyDescent="0.2">
      <c r="A125" s="60" t="s">
        <v>54</v>
      </c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63"/>
      <c r="M125" s="63"/>
      <c r="N125" s="63"/>
      <c r="O125" s="63"/>
      <c r="P125" s="63"/>
      <c r="Q125" s="63"/>
      <c r="R125" s="64"/>
      <c r="S125" s="65"/>
    </row>
  </sheetData>
  <mergeCells count="31">
    <mergeCell ref="C2:C4"/>
    <mergeCell ref="Q2:Q4"/>
    <mergeCell ref="E2:J2"/>
    <mergeCell ref="K2:P2"/>
    <mergeCell ref="P3:P4"/>
    <mergeCell ref="D2:D4"/>
    <mergeCell ref="E3:F3"/>
    <mergeCell ref="H3:I3"/>
    <mergeCell ref="A94:S94"/>
    <mergeCell ref="A85:S85"/>
    <mergeCell ref="A86:S86"/>
    <mergeCell ref="A87:S87"/>
    <mergeCell ref="A89:S89"/>
    <mergeCell ref="A88:S88"/>
    <mergeCell ref="A91:R91"/>
    <mergeCell ref="T1:AA1"/>
    <mergeCell ref="W2:Y4"/>
    <mergeCell ref="Z2:AA4"/>
    <mergeCell ref="A90:M90"/>
    <mergeCell ref="G3:G4"/>
    <mergeCell ref="J3:J4"/>
    <mergeCell ref="M3:M4"/>
    <mergeCell ref="T2:T4"/>
    <mergeCell ref="U2:V4"/>
    <mergeCell ref="A1:S1"/>
    <mergeCell ref="R2:R4"/>
    <mergeCell ref="S2:S4"/>
    <mergeCell ref="K3:L3"/>
    <mergeCell ref="N3:O3"/>
    <mergeCell ref="A2:A4"/>
    <mergeCell ref="B2:B4"/>
  </mergeCells>
  <phoneticPr fontId="5" type="noConversion"/>
  <hyperlinks>
    <hyperlink ref="B58" r:id="rId1"/>
    <hyperlink ref="B59" r:id="rId2" display="Szakszeminárim II."/>
    <hyperlink ref="B65" r:id="rId3"/>
    <hyperlink ref="B70" r:id="rId4"/>
    <hyperlink ref="B71" r:id="rId5"/>
    <hyperlink ref="B62" r:id="rId6" display="Társasági jog*"/>
    <hyperlink ref="B8" r:id="rId7"/>
    <hyperlink ref="B7" r:id="rId8" display="Üzleti közgazdaságtan*"/>
    <hyperlink ref="B9" r:id="rId9" display="Vezetéselmélet és -módszertan (Menedzsment-történet)"/>
    <hyperlink ref="B20" r:id="rId10"/>
    <hyperlink ref="B21" r:id="rId11"/>
    <hyperlink ref="B22" r:id="rId12" display="Menedzsment kontroll rendszerek"/>
    <hyperlink ref="B24" r:id="rId13"/>
    <hyperlink ref="B25" r:id="rId14"/>
    <hyperlink ref="B10" r:id="rId15"/>
    <hyperlink ref="B26" r:id="rId16"/>
    <hyperlink ref="B32" r:id="rId17"/>
    <hyperlink ref="B33" r:id="rId18"/>
    <hyperlink ref="B36" r:id="rId19"/>
    <hyperlink ref="B34" r:id="rId20" display="Emberierőforrás menedzsment gyakorlati projekt *"/>
    <hyperlink ref="B37" r:id="rId21"/>
    <hyperlink ref="B41" r:id="rId22"/>
    <hyperlink ref="B42" r:id="rId23"/>
    <hyperlink ref="B44" r:id="rId24" display="Gyakorlati projekt*"/>
    <hyperlink ref="B63" r:id="rId25"/>
    <hyperlink ref="B64" r:id="rId26"/>
    <hyperlink ref="B67" r:id="rId27"/>
    <hyperlink ref="B69" r:id="rId28"/>
    <hyperlink ref="B66" r:id="rId29"/>
    <hyperlink ref="B77" r:id="rId30"/>
    <hyperlink ref="B73" r:id="rId31"/>
    <hyperlink ref="B76" r:id="rId32"/>
    <hyperlink ref="B72" r:id="rId33"/>
    <hyperlink ref="B78" r:id="rId34"/>
    <hyperlink ref="B79" r:id="rId35"/>
    <hyperlink ref="B54" r:id="rId36" display="Gyakorlati projekt*"/>
    <hyperlink ref="B51" r:id="rId37"/>
    <hyperlink ref="B52" r:id="rId38" display="Controlling nem üzleti szervezetekben"/>
    <hyperlink ref="B55" r:id="rId39" display="Üzletiintelligencia-rendszerek"/>
    <hyperlink ref="B50" r:id="rId40" display="Teljesítménymérés és –értékelés (Teljesítménymenedzsment)"/>
    <hyperlink ref="B46" r:id="rId41" display="Teljesítménymérés és –értékelés (Teljesítménymenedzsment)"/>
    <hyperlink ref="B45" r:id="rId42"/>
    <hyperlink ref="B43" r:id="rId43"/>
    <hyperlink ref="B35" r:id="rId44"/>
    <hyperlink ref="B68" r:id="rId45"/>
    <hyperlink ref="B13" r:id="rId46" display="Marketing menedzsment"/>
    <hyperlink ref="B12" r:id="rId47" display="Döntéselmélet"/>
    <hyperlink ref="B53" r:id="rId48"/>
    <hyperlink ref="B30" r:id="rId49" display="Stratégiai emberierőforrás menedzsment *"/>
    <hyperlink ref="B39" r:id="rId50" display="Stratégiai emberierőforrás menedzsment *"/>
    <hyperlink ref="B48" r:id="rId51" display="Stratégiai emberierőforrás menedzsment *"/>
    <hyperlink ref="B15" r:id="rId52"/>
    <hyperlink ref="B74" r:id="rId53"/>
    <hyperlink ref="B75" r:id="rId54"/>
    <hyperlink ref="B23" r:id="rId55" display="Wertorientiertes Controlling 1 "/>
    <hyperlink ref="B31" r:id="rId56" display="Strategisches Human Ressourcen Management 3"/>
    <hyperlink ref="B16" r:id="rId57" display="Investition und Finanzierung für Fortgeschrittene 6"/>
    <hyperlink ref="B14" r:id="rId58" display="Marketing Management und Forschung 2"/>
    <hyperlink ref="B40" r:id="rId59" display="Strategisches Human Ressourcen Management 3"/>
    <hyperlink ref="B49" r:id="rId60" display="Strategisches Human Ressourcen Management 3"/>
  </hyperlinks>
  <printOptions horizontalCentered="1" verticalCentered="1"/>
  <pageMargins left="0.31496062992125984" right="0.31496062992125984" top="0.31496062992125984" bottom="0.31496062992125984" header="0.31496062992125984" footer="0.31496062992125984"/>
  <pageSetup paperSize="9" scale="83" fitToWidth="0" fitToHeight="0" orientation="landscape" r:id="rId61"/>
  <headerFooter alignWithMargins="0"/>
  <rowBreaks count="1" manualBreakCount="1">
    <brk id="82" max="19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Mintatanterv</vt:lpstr>
      <vt:lpstr>Mintatanterv!Nyomtatási_cím</vt:lpstr>
      <vt:lpstr>Mintatanterv!Nyomtatási_terület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Operatív tanterv</dc:title>
  <dc:subject>Vezetés és szervezés mesterszak</dc:subject>
  <dc:creator>Dobák Miklós</dc:creator>
  <cp:lastModifiedBy>Pusztai Péter</cp:lastModifiedBy>
  <cp:lastPrinted>2019-02-19T13:20:22Z</cp:lastPrinted>
  <dcterms:created xsi:type="dcterms:W3CDTF">2005-04-29T12:05:18Z</dcterms:created>
  <dcterms:modified xsi:type="dcterms:W3CDTF">2019-09-17T09:54:27Z</dcterms:modified>
</cp:coreProperties>
</file>