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'Munka1'!$A$1:$R$88</definedName>
  </definedNames>
  <calcPr fullCalcOnLoad="1"/>
</workbook>
</file>

<file path=xl/sharedStrings.xml><?xml version="1.0" encoding="utf-8"?>
<sst xmlns="http://schemas.openxmlformats.org/spreadsheetml/2006/main" count="319" uniqueCount="167">
  <si>
    <t>Félév</t>
  </si>
  <si>
    <t>Kredit</t>
  </si>
  <si>
    <t>ea</t>
  </si>
  <si>
    <t>sz</t>
  </si>
  <si>
    <t>v</t>
  </si>
  <si>
    <t>Számon-kérés</t>
  </si>
  <si>
    <t>Tanszék</t>
  </si>
  <si>
    <t>Statisztika Tanszék</t>
  </si>
  <si>
    <t>gy</t>
  </si>
  <si>
    <t>Tantervi változtatások lehetségesek!</t>
  </si>
  <si>
    <t>Szakszeminárium I.</t>
  </si>
  <si>
    <t>Szakszeminárium II.</t>
  </si>
  <si>
    <t>Tantárgy kódja</t>
  </si>
  <si>
    <t>Megjegyzések</t>
  </si>
  <si>
    <t>A záróvizsgára bocsátás feltételei:</t>
  </si>
  <si>
    <t>Az oklevél megszerzésének feltételei:</t>
  </si>
  <si>
    <t>• sikeres záróvizsga letétele.</t>
  </si>
  <si>
    <t>A tantárgyfelvétellel és a tantárgyak teljesítésével kapcsolatos részletes szabályokat a Tanulmányi és Vizsgaszabályzat tartalmazza!</t>
  </si>
  <si>
    <t>• A számonkérés módját jelölő betűjelzések jelentése: gy=gyakorlati jegy, v=vizsga, a=aláírás.</t>
  </si>
  <si>
    <t>Idegen nyelv:</t>
  </si>
  <si>
    <t>• Térítésmentesen a nyelv összesen két félévig tanulható.</t>
  </si>
  <si>
    <t>Tantárgy neve</t>
  </si>
  <si>
    <t>Tantárgyfelelős</t>
  </si>
  <si>
    <t>Gyenge előfeltétel</t>
  </si>
  <si>
    <t>Erős előfeltétel</t>
  </si>
  <si>
    <t>2016/2017. tanévben érvényes változat</t>
  </si>
  <si>
    <t>Tud. foko-zat</t>
  </si>
  <si>
    <t>Tudományos fokozatok:</t>
  </si>
  <si>
    <t>PhD</t>
  </si>
  <si>
    <t>CSc</t>
  </si>
  <si>
    <t>DSc</t>
  </si>
  <si>
    <t>-</t>
  </si>
  <si>
    <t>Szakszeminárium / Szakdolgozat</t>
  </si>
  <si>
    <t>Kreditek száma összesen:</t>
  </si>
  <si>
    <t>• a kreditelismerési határozatban kötelezően, az oklevél megszerzéséhez szükséges 120 krediten felül előírt tantárgyak sikeres teljesítése.</t>
  </si>
  <si>
    <t>Befektetések és Vállalati Pénzügy Tanszék</t>
  </si>
  <si>
    <t xml:space="preserve">Gazdaság-matematikai elemző (MSc) mesterképzési szak operatív tanterve </t>
  </si>
  <si>
    <t>Konvex analízis</t>
  </si>
  <si>
    <t>Idősorelemzés</t>
  </si>
  <si>
    <t>Nemkooperatív játékelmélet</t>
  </si>
  <si>
    <t>Sztochasztika</t>
  </si>
  <si>
    <t>Variációszámítás és optimális irányítások</t>
  </si>
  <si>
    <t>Az egyensúlyelmélet mikroökonómiája</t>
  </si>
  <si>
    <t>Dinamikus makroökonómia</t>
  </si>
  <si>
    <t>Gazdasági mechanizmusok mikroökonómiája</t>
  </si>
  <si>
    <t xml:space="preserve">Haladó makroökonómia </t>
  </si>
  <si>
    <t>Többegyenletes ökonometria és előrejelzés</t>
  </si>
  <si>
    <t>Gazdaságmodellezés specializáció</t>
  </si>
  <si>
    <t>Fejezetek a döntéselméletből</t>
  </si>
  <si>
    <t>Pénzügyi folyamatok elemzése MATLAB-bal</t>
  </si>
  <si>
    <t>A bizonytalanság és a kockázat elmélete</t>
  </si>
  <si>
    <t>Operációkutatási (optimalizálási) modellek</t>
  </si>
  <si>
    <t>Az információs aszimmetria közgazdaságtana</t>
  </si>
  <si>
    <t>Kooperatív játékelmélet</t>
  </si>
  <si>
    <t>Többváltozós statisztikai modellek</t>
  </si>
  <si>
    <t>Felzárkóztató tárgyak</t>
  </si>
  <si>
    <t>Piacszerkezetek</t>
  </si>
  <si>
    <t>Bevezetés a közgazdasági dinamikába</t>
  </si>
  <si>
    <t>Bevezetés a mértékelméletbe</t>
  </si>
  <si>
    <t>Közgazdasági elméletek története</t>
  </si>
  <si>
    <t>Bevezetés a makrogazdasági modellezésbe</t>
  </si>
  <si>
    <t>Gazdaság- és társadalomstatisztika</t>
  </si>
  <si>
    <t>Makromodellezési esettanulmányok</t>
  </si>
  <si>
    <t xml:space="preserve">Bevezetés az ökonometriába </t>
  </si>
  <si>
    <t>Dinamikai rendszerek</t>
  </si>
  <si>
    <t>Funkcionálanalízis</t>
  </si>
  <si>
    <t>Döntési módszerek</t>
  </si>
  <si>
    <t>Nyugdíj és adómodellek</t>
  </si>
  <si>
    <t>Operációkutatási modellek II.</t>
  </si>
  <si>
    <t>Aukcióelmélet</t>
  </si>
  <si>
    <t>Haladó elmélettörténet</t>
  </si>
  <si>
    <t>Statisztikai programcsomagok és alkalmazásaik</t>
  </si>
  <si>
    <t>Dinamikus optimalizálás és programozás</t>
  </si>
  <si>
    <t>Szavazás és osztozkodáselmélet</t>
  </si>
  <si>
    <t>+</t>
  </si>
  <si>
    <t>Szabó Imre</t>
  </si>
  <si>
    <t>Vincze János</t>
  </si>
  <si>
    <t>Medvegyev Péter</t>
  </si>
  <si>
    <t>Tallos Péter</t>
  </si>
  <si>
    <t>Csekő Imre</t>
  </si>
  <si>
    <t>Móczár József</t>
  </si>
  <si>
    <t>Bozóki Sándor</t>
  </si>
  <si>
    <t>Vidovics-Dancs Ágnes</t>
  </si>
  <si>
    <t>Biró Péter</t>
  </si>
  <si>
    <t>Pálvölgyi Dénes</t>
  </si>
  <si>
    <t>Solymosi Tamás</t>
  </si>
  <si>
    <t>Kovács Erzsébet</t>
  </si>
  <si>
    <t>Magyarkuti Gyula</t>
  </si>
  <si>
    <t>Hild Márta</t>
  </si>
  <si>
    <t>Zalai Ernő</t>
  </si>
  <si>
    <t>Révész Tamás</t>
  </si>
  <si>
    <t>Kánnai Zoltán</t>
  </si>
  <si>
    <t>Temesi József</t>
  </si>
  <si>
    <t>Simonovits András</t>
  </si>
  <si>
    <t>Sugár András</t>
  </si>
  <si>
    <t>Tasnádi Attila</t>
  </si>
  <si>
    <t>Matematika Tanszék</t>
  </si>
  <si>
    <t>Matematikai Közgazdaságtan és Gazdaságelemzés Tanszék</t>
  </si>
  <si>
    <t>Operációkutatás és Aktuáriustudományok Tanszék</t>
  </si>
  <si>
    <t>Közgazdasági Elméletek Története Központ</t>
  </si>
  <si>
    <t>4MA12NAK08M</t>
  </si>
  <si>
    <t>4MK24NAK02M</t>
  </si>
  <si>
    <t>Aki alapszakon már tanulta a tárgyat, mesterszakon nem veheti fel újra! Helyette a választható szaktárgyak közül kell felvenni egyet.</t>
  </si>
  <si>
    <t>4OP13NAK13M</t>
  </si>
  <si>
    <t>4MA12NAK30B</t>
  </si>
  <si>
    <t>4MK24NAK03M</t>
  </si>
  <si>
    <t>4MIK24NAK08M</t>
  </si>
  <si>
    <t>4MIK24NAK10M</t>
  </si>
  <si>
    <t>Az egensúlyelmélet mikroökonómiája</t>
  </si>
  <si>
    <t>4OP13NAK15M</t>
  </si>
  <si>
    <t>4MA12NAV25M</t>
  </si>
  <si>
    <t>2BE52NAK24M</t>
  </si>
  <si>
    <t>4OP13NAK14M</t>
  </si>
  <si>
    <t>4MK24NBK06B</t>
  </si>
  <si>
    <t>Aki alapszakon már tanulta a tárgyat, mesterszakon nem veheti fel újra! A nem gazdaságelemzés alapszakról érkező hallgatóknak a tárgy teljesítése kötelező!</t>
  </si>
  <si>
    <t>4MK24NAK10B</t>
  </si>
  <si>
    <t>Aki alapszakon már tanulta a tárgyat, mesterszakon nem veheti fel újra!</t>
  </si>
  <si>
    <t>4MA12NAK33M</t>
  </si>
  <si>
    <t>Nem veheti fel a tárgyat az a hallgató, aki alapszakon már tanulta a Mértékelmélet (4MA12NAV18B) tárgyat.</t>
  </si>
  <si>
    <t>4EL22NAK02B</t>
  </si>
  <si>
    <t>4MK24NBK09B</t>
  </si>
  <si>
    <t>4ST14NAK12B</t>
  </si>
  <si>
    <t>4MIK24NAK12M</t>
  </si>
  <si>
    <t>4MK24NBK07B</t>
  </si>
  <si>
    <t>4MA12NAK28B</t>
  </si>
  <si>
    <t>4MA12NAK29B</t>
  </si>
  <si>
    <t>4OP13NAK16B</t>
  </si>
  <si>
    <t>4MK24NAV26B</t>
  </si>
  <si>
    <t>4OP13NAK26B</t>
  </si>
  <si>
    <t>4MA12NAV22M</t>
  </si>
  <si>
    <t>A tárgy II. évfolyamon is teljesíthető.</t>
  </si>
  <si>
    <t>4EL22NAV03M</t>
  </si>
  <si>
    <t>A tárgy II. évfolyamon is teljesíthető. A tárgy a választható tárgyak között is meghirdetésre kerül, teljesítés esetén választható tárgyként is elszámolható.</t>
  </si>
  <si>
    <t>4ST14NAV13M</t>
  </si>
  <si>
    <t>4MA12NAV09M</t>
  </si>
  <si>
    <t>4MA12NAV21M</t>
  </si>
  <si>
    <t>Az abszolutórium megszerzésének feltételei:</t>
  </si>
  <si>
    <t>• a komplex vizsga sikeres teljesítése,</t>
  </si>
  <si>
    <t>• az abszolutórium megszerzése,</t>
  </si>
  <si>
    <t>• szakdolgozat benyújtása és annak két bíráló által történő elfogadása.</t>
  </si>
  <si>
    <t>• angol nyelvből államilag elismert, középfokú (B2) komplex típusú a képzési területnek megfelelő szaknyelvi nyelvvizsga, vagy államilag elismert, felsőfokú (C1) komplex típusú általános nyelvvizsga és egy másik élő idegen nyelvből államilag elismert, középfokú (B2) komplex típusú a képzési területnek megfelelő szaknyelvi nyelvvizsga, vagy államilag elismert, felsőfokú (C1) komplex típusú általános nyelvvizsga vagy ezekkel egyenértékű érettségi bizonyítvány vagy oklevél szükséges.</t>
  </si>
  <si>
    <t>4MA12NAV19M</t>
  </si>
  <si>
    <t>4MIK24NAK15M</t>
  </si>
  <si>
    <t>4MIK24NAK13M</t>
  </si>
  <si>
    <t>4OP13NAK19M</t>
  </si>
  <si>
    <t>4OP13NAK20M</t>
  </si>
  <si>
    <t>4MIK24NAK11M</t>
  </si>
  <si>
    <t>Tanulmányaikat a 2016/2017-es tanévben megkezdett hallgatók számára</t>
  </si>
  <si>
    <t>Módszertani kötelező alaptantárgyak</t>
  </si>
  <si>
    <t>Közgazdaságtani kötelező alaptantárgyak</t>
  </si>
  <si>
    <t>Kötelező szaktantárgyak</t>
  </si>
  <si>
    <t>Közelező szaktantárgy IV</t>
  </si>
  <si>
    <t>Választható szaktantárgyak</t>
  </si>
  <si>
    <t>• Erős előfeltétel: a tantárgy csak az előfeltételként előírt tantárgy(ak) sikeres teljesítése esetén vehető fel.</t>
  </si>
  <si>
    <t>• Gyenge előfeltétel: a tantárgy az előfeltételként előírt tantárggyal/tantárgyakkal párhuzamosan is felvehető, de vizsgázni csak az előfeltételként előírt tantárgy(ak)ból letett sikeres vizsga megléte után lehetséges.</t>
  </si>
  <si>
    <r>
      <t xml:space="preserve">• </t>
    </r>
    <r>
      <rPr>
        <sz val="9.5"/>
        <rFont val="Arial Narrow"/>
        <family val="2"/>
      </rPr>
      <t xml:space="preserve">A térítésmentes nyelvi képzés kreditszáma a  választható tantárgyak keretének terhére, a 120 krediten belül számolható el. </t>
    </r>
  </si>
  <si>
    <t>• Komplex vizsgát a 4. félév végén kell tenni. KompleX vizsgát az a hallgató tehet, aki a specializáció tantárgyait és a két féléves szakszemináriumot is teljeítette.</t>
  </si>
  <si>
    <t>• a maximális képzési idő alatt (aktív és passzív félévek együttes száma nem haladhatja meg a 8 félévet) a szükséges kreditpontok megfelelő struktúrában történő teljesítése. Az előírt kreditmennyiség minimum 2/3 részét az anya-egyetemen kell teljesíteni,</t>
  </si>
  <si>
    <t>A nem gazdaságelemzés alapszakról érkező hallgatóknak a tárgy teljesítése kötelező!</t>
  </si>
  <si>
    <t>Többszektoros nemzetgazdasági elemzések VAGY Bevezetés a makrogazdasági modellekbe.</t>
  </si>
  <si>
    <t>Szabadon választható tárgyak*</t>
  </si>
  <si>
    <t xml:space="preserve">Választható szaktárgyak és felzárkóztató tárgyak </t>
  </si>
  <si>
    <t>Különböző módon választható tárgyak féléves javasolt kreditszáma</t>
  </si>
  <si>
    <t>*A szabadon választható tantárgyakat az aktuális tanévre kiadott kari szintű választható tantárgyi lista tartalmazza!</t>
  </si>
  <si>
    <t xml:space="preserve">4MIK24NAK16M </t>
  </si>
  <si>
    <t>4MIK24NAK17M</t>
  </si>
  <si>
    <t>Cserháti Ilona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</si>
</sst>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0.000"/>
    <numFmt numFmtId="166" formatCode="0.0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Times New Roman"/>
      <family val="1"/>
    </font>
    <font>
      <sz val="5.5"/>
      <name val="Courier New"/>
      <family val="3"/>
    </font>
    <font>
      <sz val="10"/>
      <name val="Courier New"/>
      <family val="3"/>
    </font>
    <font>
      <sz val="8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sz val="9.5"/>
      <name val="Courier New"/>
      <family val="3"/>
    </font>
    <font>
      <i/>
      <sz val="9.5"/>
      <name val="Courier New"/>
      <family val="3"/>
    </font>
    <font>
      <sz val="7"/>
      <name val="Courier New"/>
      <family val="3"/>
    </font>
    <font>
      <sz val="9.5"/>
      <name val="Arial Narrow"/>
      <family val="2"/>
    </font>
    <font>
      <i/>
      <sz val="9.5"/>
      <name val="Arial Narrow"/>
      <family val="2"/>
    </font>
    <font>
      <b/>
      <i/>
      <sz val="10"/>
      <name val="Arial Narrow"/>
      <family val="2"/>
    </font>
    <font>
      <b/>
      <i/>
      <sz val="9.5"/>
      <name val="Arial Narrow"/>
      <family val="2"/>
    </font>
    <font>
      <u val="single"/>
      <sz val="8"/>
      <color indexed="12"/>
      <name val="Arial Narrow"/>
      <family val="2"/>
    </font>
    <font>
      <sz val="8"/>
      <color indexed="22"/>
      <name val="Arial Narrow"/>
      <family val="2"/>
    </font>
    <font>
      <sz val="10"/>
      <color indexed="8"/>
      <name val="Courier New"/>
      <family val="3"/>
    </font>
    <font>
      <sz val="5.5"/>
      <color indexed="8"/>
      <name val="Courier New"/>
      <family val="3"/>
    </font>
    <font>
      <sz val="8"/>
      <color indexed="8"/>
      <name val="Arial Narrow"/>
      <family val="2"/>
    </font>
    <font>
      <b/>
      <sz val="10"/>
      <color indexed="10"/>
      <name val="Arial Narrow"/>
      <family val="2"/>
    </font>
    <font>
      <b/>
      <i/>
      <sz val="8"/>
      <name val="Arial Narrow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8" borderId="7" applyNumberFormat="0" applyFont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shrinkToFit="1"/>
    </xf>
    <xf numFmtId="0" fontId="9" fillId="0" borderId="0" xfId="0" applyFont="1" applyFill="1" applyAlignment="1">
      <alignment shrinkToFit="1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shrinkToFit="1"/>
    </xf>
    <xf numFmtId="0" fontId="21" fillId="0" borderId="0" xfId="0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17" fillId="0" borderId="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shrinkToFit="1"/>
    </xf>
    <xf numFmtId="0" fontId="8" fillId="0" borderId="11" xfId="0" applyFont="1" applyFill="1" applyBorder="1" applyAlignment="1">
      <alignment/>
    </xf>
    <xf numFmtId="49" fontId="8" fillId="0" borderId="10" xfId="0" applyNumberFormat="1" applyFont="1" applyFill="1" applyBorder="1" applyAlignment="1">
      <alignment vertical="center" shrinkToFit="1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vertical="center" wrapText="1" shrinkToFit="1"/>
    </xf>
    <xf numFmtId="0" fontId="8" fillId="0" borderId="11" xfId="62" applyFont="1" applyFill="1" applyBorder="1" applyAlignment="1">
      <alignment vertical="center" wrapText="1" shrinkToFit="1"/>
      <protection/>
    </xf>
    <xf numFmtId="0" fontId="9" fillId="0" borderId="12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0" fontId="9" fillId="0" borderId="13" xfId="0" applyFont="1" applyFill="1" applyBorder="1" applyAlignment="1">
      <alignment shrinkToFit="1"/>
    </xf>
    <xf numFmtId="0" fontId="9" fillId="0" borderId="14" xfId="0" applyFont="1" applyFill="1" applyBorder="1" applyAlignment="1">
      <alignment/>
    </xf>
    <xf numFmtId="0" fontId="8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/>
    </xf>
    <xf numFmtId="0" fontId="8" fillId="0" borderId="17" xfId="0" applyFont="1" applyFill="1" applyBorder="1" applyAlignment="1">
      <alignment shrinkToFit="1"/>
    </xf>
    <xf numFmtId="0" fontId="8" fillId="0" borderId="18" xfId="0" applyFont="1" applyFill="1" applyBorder="1" applyAlignment="1">
      <alignment/>
    </xf>
    <xf numFmtId="0" fontId="8" fillId="0" borderId="10" xfId="0" applyFont="1" applyFill="1" applyBorder="1" applyAlignment="1" quotePrefix="1">
      <alignment horizont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49" fontId="22" fillId="0" borderId="10" xfId="0" applyNumberFormat="1" applyFont="1" applyFill="1" applyBorder="1" applyAlignment="1">
      <alignment vertical="center" shrinkToFit="1"/>
    </xf>
    <xf numFmtId="11" fontId="8" fillId="0" borderId="15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/>
    </xf>
    <xf numFmtId="11" fontId="8" fillId="0" borderId="15" xfId="57" applyNumberFormat="1" applyFont="1" applyFill="1" applyBorder="1" applyAlignment="1">
      <alignment vertical="center"/>
      <protection/>
    </xf>
    <xf numFmtId="0" fontId="8" fillId="0" borderId="17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shrinkToFit="1"/>
    </xf>
    <xf numFmtId="0" fontId="19" fillId="0" borderId="10" xfId="0" applyFont="1" applyFill="1" applyBorder="1" applyAlignment="1">
      <alignment horizontal="center"/>
    </xf>
    <xf numFmtId="11" fontId="18" fillId="0" borderId="10" xfId="49" applyNumberFormat="1" applyFont="1" applyFill="1" applyBorder="1" applyAlignment="1" applyProtection="1">
      <alignment vertical="center" wrapText="1"/>
      <protection/>
    </xf>
    <xf numFmtId="0" fontId="18" fillId="0" borderId="10" xfId="49" applyFont="1" applyFill="1" applyBorder="1" applyAlignment="1" applyProtection="1">
      <alignment vertical="center" wrapText="1"/>
      <protection/>
    </xf>
    <xf numFmtId="0" fontId="18" fillId="0" borderId="10" xfId="49" applyFont="1" applyFill="1" applyBorder="1" applyAlignment="1" applyProtection="1">
      <alignment wrapText="1"/>
      <protection/>
    </xf>
    <xf numFmtId="11" fontId="9" fillId="0" borderId="10" xfId="0" applyNumberFormat="1" applyFont="1" applyFill="1" applyBorder="1" applyAlignment="1">
      <alignment vertical="center" wrapText="1"/>
    </xf>
    <xf numFmtId="11" fontId="18" fillId="0" borderId="10" xfId="49" applyNumberFormat="1" applyFont="1" applyFill="1" applyBorder="1" applyAlignment="1" applyProtection="1">
      <alignment vertical="center" wrapText="1" shrinkToFit="1"/>
      <protection/>
    </xf>
    <xf numFmtId="0" fontId="9" fillId="0" borderId="13" xfId="0" applyFont="1" applyFill="1" applyBorder="1" applyAlignment="1">
      <alignment wrapText="1"/>
    </xf>
    <xf numFmtId="0" fontId="8" fillId="0" borderId="15" xfId="0" applyFont="1" applyBorder="1" applyAlignment="1">
      <alignment vertical="center"/>
    </xf>
    <xf numFmtId="0" fontId="8" fillId="0" borderId="11" xfId="0" applyFont="1" applyFill="1" applyBorder="1" applyAlignment="1">
      <alignment vertical="center" wrapText="1"/>
    </xf>
    <xf numFmtId="49" fontId="8" fillId="0" borderId="15" xfId="0" applyNumberFormat="1" applyFont="1" applyFill="1" applyBorder="1" applyAlignment="1">
      <alignment horizontal="left" vertical="center"/>
    </xf>
    <xf numFmtId="0" fontId="8" fillId="0" borderId="11" xfId="61" applyFont="1" applyFill="1" applyBorder="1" applyAlignment="1">
      <alignment vertical="center" wrapText="1"/>
      <protection/>
    </xf>
    <xf numFmtId="0" fontId="9" fillId="0" borderId="17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center"/>
    </xf>
    <xf numFmtId="0" fontId="0" fillId="0" borderId="0" xfId="60">
      <alignment/>
      <protection/>
    </xf>
    <xf numFmtId="0" fontId="7" fillId="0" borderId="0" xfId="60" applyFont="1" applyFill="1" applyBorder="1" applyAlignment="1">
      <alignment vertical="center"/>
      <protection/>
    </xf>
    <xf numFmtId="0" fontId="11" fillId="0" borderId="0" xfId="60" applyFont="1" applyFill="1" applyBorder="1" applyAlignment="1">
      <alignment vertical="center"/>
      <protection/>
    </xf>
    <xf numFmtId="0" fontId="11" fillId="0" borderId="0" xfId="60" applyFont="1" applyFill="1" applyBorder="1" applyAlignment="1">
      <alignment vertical="center" shrinkToFit="1"/>
      <protection/>
    </xf>
    <xf numFmtId="0" fontId="11" fillId="0" borderId="0" xfId="60" applyFont="1" applyFill="1" applyBorder="1" applyAlignment="1">
      <alignment vertical="center" wrapText="1"/>
      <protection/>
    </xf>
    <xf numFmtId="0" fontId="3" fillId="0" borderId="0" xfId="60" applyFont="1" applyFill="1" applyBorder="1" applyAlignment="1">
      <alignment vertical="center"/>
      <protection/>
    </xf>
    <xf numFmtId="0" fontId="3" fillId="0" borderId="0" xfId="60" applyFont="1" applyFill="1" applyBorder="1" applyAlignment="1">
      <alignment horizontal="center" vertical="center"/>
      <protection/>
    </xf>
    <xf numFmtId="1" fontId="9" fillId="0" borderId="13" xfId="0" applyNumberFormat="1" applyFont="1" applyBorder="1" applyAlignment="1">
      <alignment horizontal="center"/>
    </xf>
    <xf numFmtId="0" fontId="8" fillId="0" borderId="10" xfId="0" applyFont="1" applyFill="1" applyBorder="1" applyAlignment="1">
      <alignment vertical="center" wrapText="1" shrinkToFit="1"/>
    </xf>
    <xf numFmtId="1" fontId="9" fillId="0" borderId="17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 quotePrefix="1">
      <alignment horizontal="center" vertical="center"/>
    </xf>
    <xf numFmtId="0" fontId="0" fillId="0" borderId="0" xfId="60" applyFont="1" applyAlignment="1">
      <alignment horizontal="center"/>
      <protection/>
    </xf>
    <xf numFmtId="0" fontId="8" fillId="0" borderId="15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wrapText="1"/>
    </xf>
    <xf numFmtId="0" fontId="23" fillId="34" borderId="0" xfId="0" applyFont="1" applyFill="1" applyBorder="1" applyAlignment="1">
      <alignment horizontal="center" vertical="center" wrapText="1"/>
    </xf>
    <xf numFmtId="0" fontId="23" fillId="34" borderId="2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wrapText="1"/>
    </xf>
    <xf numFmtId="0" fontId="9" fillId="0" borderId="23" xfId="0" applyFont="1" applyFill="1" applyBorder="1" applyAlignment="1">
      <alignment horizontal="center" wrapText="1"/>
    </xf>
    <xf numFmtId="0" fontId="9" fillId="0" borderId="24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27" xfId="61" applyFont="1" applyFill="1" applyBorder="1" applyAlignment="1">
      <alignment horizontal="center" vertical="center" shrinkToFit="1"/>
      <protection/>
    </xf>
    <xf numFmtId="0" fontId="9" fillId="0" borderId="28" xfId="61" applyFont="1" applyFill="1" applyBorder="1" applyAlignment="1">
      <alignment horizontal="center" vertical="center" shrinkToFit="1"/>
      <protection/>
    </xf>
    <xf numFmtId="1" fontId="9" fillId="0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1" fontId="9" fillId="0" borderId="29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0" fillId="0" borderId="0" xfId="0" applyFont="1" applyFill="1" applyBorder="1" applyAlignment="1">
      <alignment horizontal="left" vertical="center" wrapText="1"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al 2" xfId="56"/>
    <cellStyle name="Normál 2" xfId="57"/>
    <cellStyle name="Normál 3" xfId="58"/>
    <cellStyle name="Normál 4" xfId="59"/>
    <cellStyle name="Normál 5" xfId="60"/>
    <cellStyle name="Normál_JavítotttantK" xfId="61"/>
    <cellStyle name="Normál_Munka1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4MA12NAK08M" TargetMode="External" /><Relationship Id="rId2" Type="http://schemas.openxmlformats.org/officeDocument/2006/relationships/hyperlink" Target="http://tantargy.uni-corvinus.hu/4MK24NAK02M" TargetMode="External" /><Relationship Id="rId3" Type="http://schemas.openxmlformats.org/officeDocument/2006/relationships/hyperlink" Target="http://tantargy.uni-corvinus.hu/4OP13NAK13M" TargetMode="External" /><Relationship Id="rId4" Type="http://schemas.openxmlformats.org/officeDocument/2006/relationships/hyperlink" Target="http://tantargy.uni-corvinus.hu/4MA12NAK30B" TargetMode="External" /><Relationship Id="rId5" Type="http://schemas.openxmlformats.org/officeDocument/2006/relationships/hyperlink" Target="http://tantargy.uni-corvinus.hu/4MK24NAK03M" TargetMode="External" /><Relationship Id="rId6" Type="http://schemas.openxmlformats.org/officeDocument/2006/relationships/hyperlink" Target="http://tantargy.uni-corvinus.hu/4MIK24NAK08M" TargetMode="External" /><Relationship Id="rId7" Type="http://schemas.openxmlformats.org/officeDocument/2006/relationships/hyperlink" Target="http://tantargy.uni-corvinus.hu/4MIK24NAK11M" TargetMode="External" /><Relationship Id="rId8" Type="http://schemas.openxmlformats.org/officeDocument/2006/relationships/hyperlink" Target="http://tantargy.uni-corvinus.hu/4MIK24NAK10M" TargetMode="External" /><Relationship Id="rId9" Type="http://schemas.openxmlformats.org/officeDocument/2006/relationships/hyperlink" Target="http://tantargy.uni-corvinus.hu/4OP13NAK14M" TargetMode="External" /><Relationship Id="rId10" Type="http://schemas.openxmlformats.org/officeDocument/2006/relationships/hyperlink" Target="http://tantargy.uni-corvinus.hu/4MIK24NAK13M" TargetMode="External" /><Relationship Id="rId11" Type="http://schemas.openxmlformats.org/officeDocument/2006/relationships/hyperlink" Target="http://tantargy.uni-corvinus.hu/4MK24NBK06B" TargetMode="External" /><Relationship Id="rId12" Type="http://schemas.openxmlformats.org/officeDocument/2006/relationships/hyperlink" Target="http://tantargy.uni-corvinus.hu/4MK24NAK10B" TargetMode="External" /><Relationship Id="rId13" Type="http://schemas.openxmlformats.org/officeDocument/2006/relationships/hyperlink" Target="http://tantargy.uni-corvinus.hu/4MA12NAK33M" TargetMode="External" /><Relationship Id="rId14" Type="http://schemas.openxmlformats.org/officeDocument/2006/relationships/hyperlink" Target="http://tantargy.uni-corvinus.hu/4EL22NAK02B" TargetMode="External" /><Relationship Id="rId15" Type="http://schemas.openxmlformats.org/officeDocument/2006/relationships/hyperlink" Target="http://tantargy.uni-corvinus.hu/4ST14NAK12B" TargetMode="External" /><Relationship Id="rId16" Type="http://schemas.openxmlformats.org/officeDocument/2006/relationships/hyperlink" Target="http://tantargy.uni-corvinus.hu/4MK24NBK07B" TargetMode="External" /><Relationship Id="rId17" Type="http://schemas.openxmlformats.org/officeDocument/2006/relationships/hyperlink" Target="http://tantargy.uni-corvinus.hu/4MA12NAK28B" TargetMode="External" /><Relationship Id="rId18" Type="http://schemas.openxmlformats.org/officeDocument/2006/relationships/hyperlink" Target="http://tantargy.uni-corvinus.hu/4MA12NAK29B" TargetMode="External" /><Relationship Id="rId19" Type="http://schemas.openxmlformats.org/officeDocument/2006/relationships/hyperlink" Target="http://tantargy.uni-corvinus.hu/4OP13NAK16B" TargetMode="External" /><Relationship Id="rId20" Type="http://schemas.openxmlformats.org/officeDocument/2006/relationships/hyperlink" Target="http://portal.uni-corvinus.hu/index.php?id=22720&amp;tanKod=4OP13NAK26B" TargetMode="External" /><Relationship Id="rId21" Type="http://schemas.openxmlformats.org/officeDocument/2006/relationships/hyperlink" Target="http://tantargy.uni-corvinus.hu/4EL22NAV03M" TargetMode="External" /><Relationship Id="rId22" Type="http://schemas.openxmlformats.org/officeDocument/2006/relationships/hyperlink" Target="http://tantargy.uni-corvinus.hu/4ST14NAV13M" TargetMode="External" /><Relationship Id="rId23" Type="http://schemas.openxmlformats.org/officeDocument/2006/relationships/hyperlink" Target="http://tantargy.uni-corvinus.hu/4MA12NAV19M" TargetMode="External" /><Relationship Id="rId24" Type="http://schemas.openxmlformats.org/officeDocument/2006/relationships/hyperlink" Target="http://tantargy.uni-corvinus.hu/4MIK24NAK15M" TargetMode="External" /><Relationship Id="rId25" Type="http://schemas.openxmlformats.org/officeDocument/2006/relationships/hyperlink" Target="http://tantargy.uni-corvinus.hu/4OP13NAK19M" TargetMode="External" /><Relationship Id="rId26" Type="http://schemas.openxmlformats.org/officeDocument/2006/relationships/hyperlink" Target="http://tantargy.uni-corvinus.hu/4OP13NAK20M" TargetMode="External" /><Relationship Id="rId27" Type="http://schemas.openxmlformats.org/officeDocument/2006/relationships/hyperlink" Target="http://tantargy.uni-corvinus.hu/4MA12NAV09M" TargetMode="External" /><Relationship Id="rId28" Type="http://schemas.openxmlformats.org/officeDocument/2006/relationships/hyperlink" Target="http://tantargy.uni-corvinus.hu/4MA12NAV21M" TargetMode="External" /><Relationship Id="rId29" Type="http://schemas.openxmlformats.org/officeDocument/2006/relationships/hyperlink" Target="http://tantargy.uni-corvinus.hu/4MA12NAV25M" TargetMode="External" /><Relationship Id="rId30" Type="http://schemas.openxmlformats.org/officeDocument/2006/relationships/hyperlink" Target="http://tantargy.uni-corvinus.hu/2BE52NAK24M" TargetMode="External" /><Relationship Id="rId31" Type="http://schemas.openxmlformats.org/officeDocument/2006/relationships/hyperlink" Target="http://tantargy.uni-corvinus.hu/4MA12NAV22M" TargetMode="External" /><Relationship Id="rId32" Type="http://schemas.openxmlformats.org/officeDocument/2006/relationships/hyperlink" Target="http://tantargy.uni-corvinus.hu/4OP13NAK15M" TargetMode="External" /><Relationship Id="rId33" Type="http://schemas.openxmlformats.org/officeDocument/2006/relationships/hyperlink" Target="http://tantargy.uni-corvinus.hu/4MK24NBK09B" TargetMode="External" /><Relationship Id="rId34" Type="http://schemas.openxmlformats.org/officeDocument/2006/relationships/hyperlink" Target="http://tantargy.uni-corvinus.hu/4MIK24NAK12M" TargetMode="External" /><Relationship Id="rId35" Type="http://schemas.openxmlformats.org/officeDocument/2006/relationships/hyperlink" Target="http://portal.uni-corvinus.hu/index.php?id=22720&amp;tanKod=4MK24NAV26B" TargetMode="External" /><Relationship Id="rId36" Type="http://schemas.openxmlformats.org/officeDocument/2006/relationships/hyperlink" Target="http://tantargy.uni-corvinus.hu/4MIK24NAK16M" TargetMode="External" /><Relationship Id="rId37" Type="http://schemas.openxmlformats.org/officeDocument/2006/relationships/hyperlink" Target="http://tantargy.uni-corvinus.hu/4MIK24NAK17M" TargetMode="External" /><Relationship Id="rId3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8"/>
  <sheetViews>
    <sheetView tabSelected="1" view="pageBreakPreview" zoomScaleSheetLayoutView="100" workbookViewId="0" topLeftCell="A1">
      <pane ySplit="6" topLeftCell="A7" activePane="bottomLeft" state="frozen"/>
      <selection pane="topLeft" activeCell="A1" sqref="A1"/>
      <selection pane="bottomLeft" activeCell="A3" sqref="A3:R3"/>
    </sheetView>
  </sheetViews>
  <sheetFormatPr defaultColWidth="9.140625" defaultRowHeight="12.75"/>
  <cols>
    <col min="1" max="1" width="11.140625" style="8" customWidth="1"/>
    <col min="2" max="2" width="35.00390625" style="4" customWidth="1"/>
    <col min="3" max="3" width="6.421875" style="5" customWidth="1"/>
    <col min="4" max="4" width="6.00390625" style="5" customWidth="1"/>
    <col min="5" max="11" width="4.7109375" style="2" customWidth="1"/>
    <col min="12" max="12" width="6.7109375" style="2" customWidth="1"/>
    <col min="13" max="13" width="20.8515625" style="5" customWidth="1"/>
    <col min="14" max="14" width="4.140625" style="5" customWidth="1"/>
    <col min="15" max="15" width="32.00390625" style="2" customWidth="1"/>
    <col min="16" max="16" width="13.57421875" style="6" customWidth="1"/>
    <col min="17" max="17" width="17.421875" style="2" customWidth="1"/>
    <col min="18" max="18" width="22.00390625" style="2" customWidth="1"/>
    <col min="19" max="16384" width="9.140625" style="2" customWidth="1"/>
  </cols>
  <sheetData>
    <row r="1" spans="1:18" ht="15.75" customHeight="1">
      <c r="A1" s="103" t="s">
        <v>36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1:18" ht="15.75" customHeight="1">
      <c r="A2" s="104" t="s">
        <v>147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</row>
    <row r="3" spans="1:18" ht="15.75" customHeight="1" thickBot="1">
      <c r="A3" s="105" t="s">
        <v>25</v>
      </c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</row>
    <row r="4" spans="1:18" ht="12.75" customHeight="1">
      <c r="A4" s="126" t="s">
        <v>12</v>
      </c>
      <c r="B4" s="107" t="s">
        <v>21</v>
      </c>
      <c r="C4" s="110" t="s">
        <v>5</v>
      </c>
      <c r="D4" s="129" t="s">
        <v>0</v>
      </c>
      <c r="E4" s="129"/>
      <c r="F4" s="129"/>
      <c r="G4" s="129"/>
      <c r="H4" s="129"/>
      <c r="I4" s="129"/>
      <c r="J4" s="129"/>
      <c r="K4" s="129"/>
      <c r="L4" s="119" t="s">
        <v>1</v>
      </c>
      <c r="M4" s="119" t="s">
        <v>22</v>
      </c>
      <c r="N4" s="117" t="s">
        <v>26</v>
      </c>
      <c r="O4" s="123" t="s">
        <v>6</v>
      </c>
      <c r="P4" s="123" t="s">
        <v>23</v>
      </c>
      <c r="Q4" s="123" t="s">
        <v>24</v>
      </c>
      <c r="R4" s="114" t="s">
        <v>13</v>
      </c>
    </row>
    <row r="5" spans="1:18" ht="12.75" customHeight="1">
      <c r="A5" s="127"/>
      <c r="B5" s="108"/>
      <c r="C5" s="111"/>
      <c r="D5" s="113">
        <v>1</v>
      </c>
      <c r="E5" s="113"/>
      <c r="F5" s="113">
        <v>2</v>
      </c>
      <c r="G5" s="113"/>
      <c r="H5" s="113">
        <v>3</v>
      </c>
      <c r="I5" s="113"/>
      <c r="J5" s="113">
        <v>4</v>
      </c>
      <c r="K5" s="113"/>
      <c r="L5" s="120"/>
      <c r="M5" s="120"/>
      <c r="N5" s="118"/>
      <c r="O5" s="124"/>
      <c r="P5" s="124"/>
      <c r="Q5" s="124"/>
      <c r="R5" s="115"/>
    </row>
    <row r="6" spans="1:18" ht="12.75" customHeight="1" thickBot="1">
      <c r="A6" s="127"/>
      <c r="B6" s="109"/>
      <c r="C6" s="112"/>
      <c r="D6" s="47" t="s">
        <v>2</v>
      </c>
      <c r="E6" s="47" t="s">
        <v>3</v>
      </c>
      <c r="F6" s="47" t="s">
        <v>2</v>
      </c>
      <c r="G6" s="47" t="s">
        <v>3</v>
      </c>
      <c r="H6" s="47" t="s">
        <v>2</v>
      </c>
      <c r="I6" s="47" t="s">
        <v>3</v>
      </c>
      <c r="J6" s="47" t="s">
        <v>2</v>
      </c>
      <c r="K6" s="47" t="s">
        <v>3</v>
      </c>
      <c r="L6" s="121"/>
      <c r="M6" s="121"/>
      <c r="N6" s="118"/>
      <c r="O6" s="125"/>
      <c r="P6" s="125"/>
      <c r="Q6" s="125"/>
      <c r="R6" s="116"/>
    </row>
    <row r="7" spans="1:18" s="3" customFormat="1" ht="12.75" customHeight="1">
      <c r="A7" s="61"/>
      <c r="B7" s="77" t="s">
        <v>148</v>
      </c>
      <c r="C7" s="49"/>
      <c r="D7" s="128">
        <f>SUM(L8:L9)</f>
        <v>8</v>
      </c>
      <c r="E7" s="128"/>
      <c r="F7" s="128">
        <f>SUM(L10:L11)</f>
        <v>8</v>
      </c>
      <c r="G7" s="128"/>
      <c r="H7" s="128">
        <f>SUM(L12)</f>
        <v>4</v>
      </c>
      <c r="I7" s="128"/>
      <c r="J7" s="128"/>
      <c r="K7" s="128"/>
      <c r="L7" s="91">
        <f>SUM(D7:K7)</f>
        <v>20</v>
      </c>
      <c r="M7" s="50"/>
      <c r="N7" s="49"/>
      <c r="O7" s="51"/>
      <c r="P7" s="50"/>
      <c r="Q7" s="51"/>
      <c r="R7" s="52"/>
    </row>
    <row r="8" spans="1:18" ht="14.25" customHeight="1">
      <c r="A8" s="66" t="s">
        <v>100</v>
      </c>
      <c r="B8" s="72" t="s">
        <v>37</v>
      </c>
      <c r="C8" s="38" t="s">
        <v>4</v>
      </c>
      <c r="D8" s="38">
        <v>3</v>
      </c>
      <c r="E8" s="38">
        <v>1</v>
      </c>
      <c r="F8" s="38"/>
      <c r="G8" s="38"/>
      <c r="H8" s="38"/>
      <c r="I8" s="38"/>
      <c r="J8" s="38"/>
      <c r="K8" s="38"/>
      <c r="L8" s="38">
        <v>4</v>
      </c>
      <c r="M8" s="39" t="s">
        <v>75</v>
      </c>
      <c r="N8" s="38" t="s">
        <v>28</v>
      </c>
      <c r="O8" s="39" t="s">
        <v>96</v>
      </c>
      <c r="P8" s="40"/>
      <c r="Q8" s="40"/>
      <c r="R8" s="41"/>
    </row>
    <row r="9" spans="1:18" ht="12.75" customHeight="1">
      <c r="A9" s="66" t="s">
        <v>101</v>
      </c>
      <c r="B9" s="72" t="s">
        <v>38</v>
      </c>
      <c r="C9" s="38" t="s">
        <v>4</v>
      </c>
      <c r="D9" s="38">
        <v>2</v>
      </c>
      <c r="E9" s="38">
        <v>2</v>
      </c>
      <c r="F9" s="38"/>
      <c r="G9" s="38"/>
      <c r="H9" s="38"/>
      <c r="I9" s="38"/>
      <c r="J9" s="38"/>
      <c r="K9" s="38"/>
      <c r="L9" s="38">
        <v>4</v>
      </c>
      <c r="M9" s="70" t="s">
        <v>76</v>
      </c>
      <c r="N9" s="38" t="s">
        <v>30</v>
      </c>
      <c r="O9" s="42" t="s">
        <v>97</v>
      </c>
      <c r="P9" s="40"/>
      <c r="Q9" s="40"/>
      <c r="R9" s="79" t="s">
        <v>102</v>
      </c>
    </row>
    <row r="10" spans="1:18" ht="12.75" customHeight="1">
      <c r="A10" s="66" t="s">
        <v>103</v>
      </c>
      <c r="B10" s="72" t="s">
        <v>39</v>
      </c>
      <c r="C10" s="38" t="s">
        <v>4</v>
      </c>
      <c r="D10" s="38"/>
      <c r="E10" s="38"/>
      <c r="F10" s="38">
        <v>4</v>
      </c>
      <c r="G10" s="38">
        <v>0</v>
      </c>
      <c r="H10" s="38"/>
      <c r="I10" s="38"/>
      <c r="J10" s="38"/>
      <c r="K10" s="38"/>
      <c r="L10" s="38">
        <v>4</v>
      </c>
      <c r="M10" s="70" t="s">
        <v>85</v>
      </c>
      <c r="N10" s="38" t="s">
        <v>28</v>
      </c>
      <c r="O10" s="42" t="s">
        <v>98</v>
      </c>
      <c r="P10" s="40"/>
      <c r="Q10" s="40"/>
      <c r="R10" s="65"/>
    </row>
    <row r="11" spans="1:18" ht="12.75" customHeight="1">
      <c r="A11" s="53" t="s">
        <v>104</v>
      </c>
      <c r="B11" s="72" t="s">
        <v>40</v>
      </c>
      <c r="C11" s="38" t="s">
        <v>4</v>
      </c>
      <c r="D11" s="38"/>
      <c r="E11" s="38"/>
      <c r="F11" s="38">
        <v>2</v>
      </c>
      <c r="G11" s="38">
        <v>2</v>
      </c>
      <c r="H11" s="38"/>
      <c r="I11" s="38"/>
      <c r="J11" s="38"/>
      <c r="K11" s="38"/>
      <c r="L11" s="38">
        <v>4</v>
      </c>
      <c r="M11" s="70" t="s">
        <v>77</v>
      </c>
      <c r="N11" s="38" t="s">
        <v>29</v>
      </c>
      <c r="O11" s="70" t="s">
        <v>96</v>
      </c>
      <c r="P11" s="40"/>
      <c r="Q11" s="40"/>
      <c r="R11" s="41"/>
    </row>
    <row r="12" spans="1:18" ht="12.75" customHeight="1">
      <c r="A12" s="66" t="s">
        <v>141</v>
      </c>
      <c r="B12" s="72" t="s">
        <v>41</v>
      </c>
      <c r="C12" s="38" t="s">
        <v>4</v>
      </c>
      <c r="D12" s="38"/>
      <c r="E12" s="38"/>
      <c r="F12" s="38"/>
      <c r="G12" s="38"/>
      <c r="H12" s="38">
        <v>2</v>
      </c>
      <c r="I12" s="38">
        <v>2</v>
      </c>
      <c r="J12" s="38"/>
      <c r="K12" s="38"/>
      <c r="L12" s="38">
        <v>4</v>
      </c>
      <c r="M12" s="70" t="s">
        <v>78</v>
      </c>
      <c r="N12" s="38" t="s">
        <v>29</v>
      </c>
      <c r="O12" s="70" t="s">
        <v>96</v>
      </c>
      <c r="P12" s="40"/>
      <c r="Q12" s="42"/>
      <c r="R12" s="65"/>
    </row>
    <row r="13" spans="1:18" ht="12.75" customHeight="1">
      <c r="A13" s="64"/>
      <c r="B13" s="43" t="s">
        <v>149</v>
      </c>
      <c r="C13" s="38"/>
      <c r="D13" s="102">
        <f>SUM(L14)</f>
        <v>5</v>
      </c>
      <c r="E13" s="102"/>
      <c r="F13" s="102">
        <f>SUM(L15)</f>
        <v>4</v>
      </c>
      <c r="G13" s="102"/>
      <c r="H13" s="102"/>
      <c r="I13" s="102"/>
      <c r="J13" s="102"/>
      <c r="K13" s="102"/>
      <c r="L13" s="44">
        <f>SUM(D13:K13)</f>
        <v>9</v>
      </c>
      <c r="M13" s="39"/>
      <c r="N13" s="38"/>
      <c r="O13" s="39"/>
      <c r="P13" s="40"/>
      <c r="Q13" s="40"/>
      <c r="R13" s="45"/>
    </row>
    <row r="14" spans="1:18" ht="12.75" customHeight="1">
      <c r="A14" s="66" t="s">
        <v>105</v>
      </c>
      <c r="B14" s="72" t="s">
        <v>42</v>
      </c>
      <c r="C14" s="38" t="s">
        <v>4</v>
      </c>
      <c r="D14" s="38">
        <v>3</v>
      </c>
      <c r="E14" s="38">
        <v>1</v>
      </c>
      <c r="F14" s="38"/>
      <c r="G14" s="38"/>
      <c r="H14" s="38"/>
      <c r="I14" s="38"/>
      <c r="J14" s="38"/>
      <c r="K14" s="38"/>
      <c r="L14" s="38">
        <v>5</v>
      </c>
      <c r="M14" s="70" t="s">
        <v>79</v>
      </c>
      <c r="N14" s="38" t="s">
        <v>28</v>
      </c>
      <c r="O14" s="42" t="s">
        <v>97</v>
      </c>
      <c r="P14" s="40"/>
      <c r="Q14" s="40"/>
      <c r="R14" s="41"/>
    </row>
    <row r="15" spans="1:18" ht="12.75" customHeight="1">
      <c r="A15" s="66" t="s">
        <v>106</v>
      </c>
      <c r="B15" s="72" t="s">
        <v>43</v>
      </c>
      <c r="C15" s="38" t="s">
        <v>4</v>
      </c>
      <c r="D15" s="38"/>
      <c r="E15" s="38"/>
      <c r="F15" s="38">
        <v>4</v>
      </c>
      <c r="G15" s="38">
        <v>0</v>
      </c>
      <c r="H15" s="38"/>
      <c r="I15" s="38"/>
      <c r="J15" s="38"/>
      <c r="K15" s="38"/>
      <c r="L15" s="38">
        <v>4</v>
      </c>
      <c r="M15" s="70" t="s">
        <v>80</v>
      </c>
      <c r="N15" s="38" t="s">
        <v>30</v>
      </c>
      <c r="O15" s="42" t="s">
        <v>97</v>
      </c>
      <c r="P15" s="40"/>
      <c r="Q15" s="40"/>
      <c r="R15" s="41"/>
    </row>
    <row r="16" spans="1:18" ht="12.75" customHeight="1">
      <c r="A16" s="53"/>
      <c r="B16" s="43" t="s">
        <v>150</v>
      </c>
      <c r="C16" s="38"/>
      <c r="D16" s="102"/>
      <c r="E16" s="102"/>
      <c r="F16" s="102">
        <f>SUM(L17)</f>
        <v>4</v>
      </c>
      <c r="G16" s="102"/>
      <c r="H16" s="102">
        <f>SUM(L18)</f>
        <v>4</v>
      </c>
      <c r="I16" s="102"/>
      <c r="J16" s="102">
        <f>SUM(L19:L20)</f>
        <v>8</v>
      </c>
      <c r="K16" s="102"/>
      <c r="L16" s="44">
        <f>SUM(D16:K16)</f>
        <v>16</v>
      </c>
      <c r="M16" s="39"/>
      <c r="N16" s="38"/>
      <c r="O16" s="39"/>
      <c r="P16" s="40"/>
      <c r="Q16" s="40"/>
      <c r="R16" s="46"/>
    </row>
    <row r="17" spans="1:18" ht="12.75" customHeight="1">
      <c r="A17" s="66" t="s">
        <v>107</v>
      </c>
      <c r="B17" s="73" t="s">
        <v>44</v>
      </c>
      <c r="C17" s="38" t="s">
        <v>4</v>
      </c>
      <c r="D17" s="38"/>
      <c r="E17" s="38"/>
      <c r="F17" s="38">
        <v>4</v>
      </c>
      <c r="G17" s="38">
        <v>0</v>
      </c>
      <c r="H17" s="38"/>
      <c r="I17" s="38"/>
      <c r="J17" s="38"/>
      <c r="K17" s="38"/>
      <c r="L17" s="38">
        <v>4</v>
      </c>
      <c r="M17" s="70" t="s">
        <v>79</v>
      </c>
      <c r="N17" s="38" t="s">
        <v>28</v>
      </c>
      <c r="O17" s="70" t="s">
        <v>97</v>
      </c>
      <c r="P17" s="40"/>
      <c r="Q17" s="40" t="s">
        <v>108</v>
      </c>
      <c r="R17" s="41"/>
    </row>
    <row r="18" spans="1:18" ht="12.75" customHeight="1">
      <c r="A18" s="53" t="s">
        <v>142</v>
      </c>
      <c r="B18" s="73" t="s">
        <v>45</v>
      </c>
      <c r="C18" s="38" t="s">
        <v>4</v>
      </c>
      <c r="D18" s="38"/>
      <c r="E18" s="38"/>
      <c r="F18" s="38"/>
      <c r="G18" s="38"/>
      <c r="H18" s="38">
        <v>2</v>
      </c>
      <c r="I18" s="38">
        <v>2</v>
      </c>
      <c r="J18" s="38"/>
      <c r="K18" s="38"/>
      <c r="L18" s="38">
        <v>4</v>
      </c>
      <c r="M18" s="39" t="s">
        <v>76</v>
      </c>
      <c r="N18" s="38" t="s">
        <v>30</v>
      </c>
      <c r="O18" s="42" t="s">
        <v>97</v>
      </c>
      <c r="P18" s="40"/>
      <c r="Q18" s="40"/>
      <c r="R18" s="41"/>
    </row>
    <row r="19" spans="1:18" ht="12.75" customHeight="1">
      <c r="A19" s="66" t="s">
        <v>146</v>
      </c>
      <c r="B19" s="73" t="s">
        <v>46</v>
      </c>
      <c r="C19" s="38" t="s">
        <v>4</v>
      </c>
      <c r="D19" s="38"/>
      <c r="E19" s="38"/>
      <c r="F19" s="38"/>
      <c r="G19" s="38"/>
      <c r="H19" s="38"/>
      <c r="I19" s="38"/>
      <c r="J19" s="38">
        <v>2</v>
      </c>
      <c r="K19" s="38">
        <v>2</v>
      </c>
      <c r="L19" s="38">
        <v>4</v>
      </c>
      <c r="M19" s="70" t="s">
        <v>76</v>
      </c>
      <c r="N19" s="38" t="s">
        <v>30</v>
      </c>
      <c r="O19" s="42" t="s">
        <v>97</v>
      </c>
      <c r="P19" s="40"/>
      <c r="Q19" s="40"/>
      <c r="R19" s="41"/>
    </row>
    <row r="20" spans="1:18" ht="12.75" customHeight="1">
      <c r="A20" s="53"/>
      <c r="B20" s="83" t="s">
        <v>151</v>
      </c>
      <c r="C20" s="38" t="s">
        <v>4</v>
      </c>
      <c r="D20" s="38"/>
      <c r="E20" s="38"/>
      <c r="F20" s="38"/>
      <c r="G20" s="38"/>
      <c r="H20" s="38"/>
      <c r="I20" s="38"/>
      <c r="J20" s="38">
        <v>2</v>
      </c>
      <c r="K20" s="38">
        <v>2</v>
      </c>
      <c r="L20" s="38">
        <v>4</v>
      </c>
      <c r="M20" s="39"/>
      <c r="N20" s="38"/>
      <c r="O20" s="42" t="s">
        <v>97</v>
      </c>
      <c r="P20" s="40"/>
      <c r="Q20" s="40"/>
      <c r="R20" s="41"/>
    </row>
    <row r="21" spans="1:18" ht="12.75" customHeight="1">
      <c r="A21" s="67"/>
      <c r="B21" s="43" t="s">
        <v>47</v>
      </c>
      <c r="C21" s="38"/>
      <c r="D21" s="102">
        <f>SUM(L22:L23)</f>
        <v>7</v>
      </c>
      <c r="E21" s="102"/>
      <c r="F21" s="102">
        <f>SUM(L24:L25)</f>
        <v>8</v>
      </c>
      <c r="G21" s="102"/>
      <c r="H21" s="102">
        <f>SUM(L26:L27)</f>
        <v>8</v>
      </c>
      <c r="I21" s="102"/>
      <c r="J21" s="102">
        <f>SUM(L28)</f>
        <v>4</v>
      </c>
      <c r="K21" s="102"/>
      <c r="L21" s="44">
        <f>SUM(D21:K21)</f>
        <v>27</v>
      </c>
      <c r="M21" s="39"/>
      <c r="N21" s="38"/>
      <c r="O21" s="39"/>
      <c r="P21" s="40"/>
      <c r="Q21" s="40"/>
      <c r="R21" s="41"/>
    </row>
    <row r="22" spans="1:18" ht="12.75" customHeight="1">
      <c r="A22" s="80" t="s">
        <v>109</v>
      </c>
      <c r="B22" s="73" t="s">
        <v>48</v>
      </c>
      <c r="C22" s="38" t="s">
        <v>4</v>
      </c>
      <c r="D22" s="38">
        <v>2</v>
      </c>
      <c r="E22" s="38">
        <v>2</v>
      </c>
      <c r="F22" s="38"/>
      <c r="G22" s="38"/>
      <c r="H22" s="38"/>
      <c r="I22" s="38"/>
      <c r="J22" s="38"/>
      <c r="K22" s="38"/>
      <c r="L22" s="38">
        <v>4</v>
      </c>
      <c r="M22" s="62" t="s">
        <v>81</v>
      </c>
      <c r="N22" s="38" t="s">
        <v>28</v>
      </c>
      <c r="O22" s="40" t="s">
        <v>98</v>
      </c>
      <c r="P22" s="40"/>
      <c r="Q22" s="40"/>
      <c r="R22" s="41"/>
    </row>
    <row r="23" spans="1:18" ht="12.75" customHeight="1">
      <c r="A23" s="80" t="s">
        <v>110</v>
      </c>
      <c r="B23" s="73" t="s">
        <v>49</v>
      </c>
      <c r="C23" s="38" t="s">
        <v>8</v>
      </c>
      <c r="D23" s="38">
        <v>0</v>
      </c>
      <c r="E23" s="38">
        <v>2</v>
      </c>
      <c r="F23" s="38"/>
      <c r="G23" s="38"/>
      <c r="H23" s="38"/>
      <c r="I23" s="38"/>
      <c r="J23" s="38"/>
      <c r="K23" s="38"/>
      <c r="L23" s="38">
        <v>3</v>
      </c>
      <c r="M23" s="62" t="s">
        <v>77</v>
      </c>
      <c r="N23" s="38" t="s">
        <v>29</v>
      </c>
      <c r="O23" s="40" t="s">
        <v>96</v>
      </c>
      <c r="P23" s="40"/>
      <c r="Q23" s="40"/>
      <c r="R23" s="41"/>
    </row>
    <row r="24" spans="1:18" ht="12.75" customHeight="1">
      <c r="A24" s="53" t="s">
        <v>111</v>
      </c>
      <c r="B24" s="73" t="s">
        <v>50</v>
      </c>
      <c r="C24" s="38" t="s">
        <v>4</v>
      </c>
      <c r="D24" s="38"/>
      <c r="E24" s="38"/>
      <c r="F24" s="38">
        <v>2</v>
      </c>
      <c r="G24" s="38">
        <v>2</v>
      </c>
      <c r="H24" s="38"/>
      <c r="I24" s="38"/>
      <c r="J24" s="38"/>
      <c r="K24" s="38"/>
      <c r="L24" s="38">
        <v>4</v>
      </c>
      <c r="M24" s="62" t="s">
        <v>82</v>
      </c>
      <c r="N24" s="38" t="s">
        <v>28</v>
      </c>
      <c r="O24" s="40" t="s">
        <v>35</v>
      </c>
      <c r="P24" s="40"/>
      <c r="Q24" s="40"/>
      <c r="R24" s="41"/>
    </row>
    <row r="25" spans="1:18" ht="12.75" customHeight="1">
      <c r="A25" s="66" t="s">
        <v>112</v>
      </c>
      <c r="B25" s="73" t="s">
        <v>51</v>
      </c>
      <c r="C25" s="38" t="s">
        <v>4</v>
      </c>
      <c r="D25" s="38"/>
      <c r="E25" s="38"/>
      <c r="F25" s="38">
        <v>2</v>
      </c>
      <c r="G25" s="38">
        <v>2</v>
      </c>
      <c r="H25" s="38"/>
      <c r="I25" s="38"/>
      <c r="J25" s="38"/>
      <c r="K25" s="38"/>
      <c r="L25" s="38">
        <v>4</v>
      </c>
      <c r="M25" s="62" t="s">
        <v>83</v>
      </c>
      <c r="N25" s="38" t="s">
        <v>28</v>
      </c>
      <c r="O25" s="40" t="s">
        <v>98</v>
      </c>
      <c r="P25" s="40"/>
      <c r="Q25" s="40"/>
      <c r="R25" s="41"/>
    </row>
    <row r="26" spans="1:18" ht="12.75" customHeight="1">
      <c r="A26" s="66" t="s">
        <v>143</v>
      </c>
      <c r="B26" s="73" t="s">
        <v>52</v>
      </c>
      <c r="C26" s="38" t="s">
        <v>4</v>
      </c>
      <c r="D26" s="38"/>
      <c r="E26" s="38"/>
      <c r="F26" s="38"/>
      <c r="G26" s="38"/>
      <c r="H26" s="38">
        <v>2</v>
      </c>
      <c r="I26" s="38">
        <v>2</v>
      </c>
      <c r="J26" s="38"/>
      <c r="K26" s="38"/>
      <c r="L26" s="38">
        <v>4</v>
      </c>
      <c r="M26" s="62" t="s">
        <v>84</v>
      </c>
      <c r="N26" s="38" t="s">
        <v>31</v>
      </c>
      <c r="O26" s="40" t="s">
        <v>97</v>
      </c>
      <c r="P26" s="40"/>
      <c r="Q26" s="40"/>
      <c r="R26" s="41"/>
    </row>
    <row r="27" spans="1:18" ht="12.75" customHeight="1">
      <c r="A27" s="66" t="s">
        <v>144</v>
      </c>
      <c r="B27" s="73" t="s">
        <v>53</v>
      </c>
      <c r="C27" s="38" t="s">
        <v>4</v>
      </c>
      <c r="D27" s="38"/>
      <c r="E27" s="38"/>
      <c r="F27" s="38"/>
      <c r="G27" s="38"/>
      <c r="H27" s="38">
        <v>2</v>
      </c>
      <c r="I27" s="38">
        <v>2</v>
      </c>
      <c r="J27" s="38"/>
      <c r="K27" s="38"/>
      <c r="L27" s="38">
        <v>4</v>
      </c>
      <c r="M27" s="62" t="s">
        <v>85</v>
      </c>
      <c r="N27" s="38" t="s">
        <v>28</v>
      </c>
      <c r="O27" s="40" t="s">
        <v>98</v>
      </c>
      <c r="P27" s="63"/>
      <c r="Q27" s="40"/>
      <c r="R27" s="41"/>
    </row>
    <row r="28" spans="1:18" ht="12.75" customHeight="1">
      <c r="A28" s="80" t="s">
        <v>145</v>
      </c>
      <c r="B28" s="73" t="s">
        <v>54</v>
      </c>
      <c r="C28" s="38" t="s">
        <v>4</v>
      </c>
      <c r="D28" s="38"/>
      <c r="E28" s="38"/>
      <c r="F28" s="38"/>
      <c r="G28" s="38"/>
      <c r="H28" s="38"/>
      <c r="I28" s="38"/>
      <c r="J28" s="38">
        <v>2</v>
      </c>
      <c r="K28" s="58">
        <v>2</v>
      </c>
      <c r="L28" s="38">
        <v>4</v>
      </c>
      <c r="M28" s="62" t="s">
        <v>86</v>
      </c>
      <c r="N28" s="38" t="s">
        <v>29</v>
      </c>
      <c r="O28" s="70" t="s">
        <v>98</v>
      </c>
      <c r="P28" s="40"/>
      <c r="Q28" s="40"/>
      <c r="R28" s="41"/>
    </row>
    <row r="29" spans="1:18" ht="12.75" customHeight="1">
      <c r="A29" s="53"/>
      <c r="B29" s="48" t="s">
        <v>32</v>
      </c>
      <c r="C29" s="39"/>
      <c r="D29" s="102"/>
      <c r="E29" s="102"/>
      <c r="F29" s="102"/>
      <c r="G29" s="102"/>
      <c r="H29" s="102">
        <f>SUM(L30)</f>
        <v>4</v>
      </c>
      <c r="I29" s="102"/>
      <c r="J29" s="102">
        <f>SUM(L31)</f>
        <v>4</v>
      </c>
      <c r="K29" s="102"/>
      <c r="L29" s="44">
        <f>SUM(L30:L31)</f>
        <v>8</v>
      </c>
      <c r="M29" s="62"/>
      <c r="N29" s="38"/>
      <c r="O29" s="40"/>
      <c r="P29" s="40"/>
      <c r="Q29" s="40"/>
      <c r="R29" s="41"/>
    </row>
    <row r="30" spans="1:18" ht="12.75" customHeight="1">
      <c r="A30" s="66" t="s">
        <v>164</v>
      </c>
      <c r="B30" s="73" t="s">
        <v>10</v>
      </c>
      <c r="C30" s="38" t="s">
        <v>8</v>
      </c>
      <c r="D30" s="38"/>
      <c r="E30" s="38"/>
      <c r="F30" s="38"/>
      <c r="G30" s="38"/>
      <c r="H30" s="38">
        <v>0</v>
      </c>
      <c r="I30" s="38">
        <v>4</v>
      </c>
      <c r="J30" s="38"/>
      <c r="K30" s="38"/>
      <c r="L30" s="38">
        <v>4</v>
      </c>
      <c r="M30" s="39"/>
      <c r="N30" s="38"/>
      <c r="O30" s="70" t="s">
        <v>97</v>
      </c>
      <c r="P30" s="40"/>
      <c r="Q30" s="40" t="s">
        <v>10</v>
      </c>
      <c r="R30" s="41"/>
    </row>
    <row r="31" spans="1:18" ht="12.75" customHeight="1">
      <c r="A31" s="66" t="s">
        <v>165</v>
      </c>
      <c r="B31" s="73" t="s">
        <v>11</v>
      </c>
      <c r="C31" s="38" t="s">
        <v>8</v>
      </c>
      <c r="D31" s="38"/>
      <c r="E31" s="38"/>
      <c r="F31" s="38"/>
      <c r="G31" s="38"/>
      <c r="H31" s="38"/>
      <c r="I31" s="38"/>
      <c r="J31" s="38">
        <v>0</v>
      </c>
      <c r="K31" s="38">
        <v>4</v>
      </c>
      <c r="L31" s="38">
        <v>4</v>
      </c>
      <c r="M31" s="39"/>
      <c r="N31" s="38"/>
      <c r="O31" s="70" t="s">
        <v>97</v>
      </c>
      <c r="P31" s="40"/>
      <c r="Q31" s="40"/>
      <c r="R31" s="41"/>
    </row>
    <row r="32" spans="1:18" ht="12.75">
      <c r="A32" s="66"/>
      <c r="B32" s="94" t="s">
        <v>161</v>
      </c>
      <c r="C32" s="39"/>
      <c r="D32" s="102"/>
      <c r="E32" s="102"/>
      <c r="F32" s="102"/>
      <c r="G32" s="102"/>
      <c r="H32" s="102"/>
      <c r="I32" s="102"/>
      <c r="J32" s="102"/>
      <c r="K32" s="102"/>
      <c r="L32" s="44">
        <v>28</v>
      </c>
      <c r="M32" s="62"/>
      <c r="N32" s="38"/>
      <c r="O32" s="40"/>
      <c r="P32" s="40"/>
      <c r="Q32" s="40"/>
      <c r="R32" s="41"/>
    </row>
    <row r="33" spans="1:18" ht="12.75" customHeight="1">
      <c r="A33" s="66"/>
      <c r="B33" s="43" t="s">
        <v>55</v>
      </c>
      <c r="C33" s="38"/>
      <c r="D33" s="102"/>
      <c r="E33" s="102"/>
      <c r="F33" s="102"/>
      <c r="G33" s="102"/>
      <c r="H33" s="102"/>
      <c r="I33" s="102"/>
      <c r="J33" s="102"/>
      <c r="K33" s="102"/>
      <c r="L33" s="44"/>
      <c r="M33" s="39"/>
      <c r="N33" s="38"/>
      <c r="O33" s="39"/>
      <c r="P33" s="40"/>
      <c r="Q33" s="40"/>
      <c r="R33" s="41"/>
    </row>
    <row r="34" spans="1:18" ht="15.75" customHeight="1">
      <c r="A34" s="53" t="s">
        <v>113</v>
      </c>
      <c r="B34" s="72" t="s">
        <v>56</v>
      </c>
      <c r="C34" s="38" t="s">
        <v>4</v>
      </c>
      <c r="D34" s="38">
        <v>3</v>
      </c>
      <c r="E34" s="38">
        <v>1</v>
      </c>
      <c r="F34" s="39"/>
      <c r="G34" s="38"/>
      <c r="H34" s="38" t="s">
        <v>74</v>
      </c>
      <c r="I34" s="38"/>
      <c r="J34" s="38"/>
      <c r="K34" s="58"/>
      <c r="L34" s="38">
        <v>4</v>
      </c>
      <c r="M34" s="70" t="s">
        <v>79</v>
      </c>
      <c r="N34" s="38" t="s">
        <v>28</v>
      </c>
      <c r="O34" s="42" t="s">
        <v>97</v>
      </c>
      <c r="P34" s="40"/>
      <c r="Q34" s="40"/>
      <c r="R34" s="79" t="s">
        <v>114</v>
      </c>
    </row>
    <row r="35" spans="1:18" ht="16.5" customHeight="1">
      <c r="A35" s="53" t="s">
        <v>115</v>
      </c>
      <c r="B35" s="72" t="s">
        <v>57</v>
      </c>
      <c r="C35" s="38" t="s">
        <v>4</v>
      </c>
      <c r="D35" s="38">
        <v>2</v>
      </c>
      <c r="E35" s="38">
        <v>2</v>
      </c>
      <c r="F35" s="39"/>
      <c r="G35" s="38"/>
      <c r="H35" s="38" t="s">
        <v>74</v>
      </c>
      <c r="I35" s="38"/>
      <c r="J35" s="38"/>
      <c r="K35" s="58"/>
      <c r="L35" s="38">
        <v>5</v>
      </c>
      <c r="M35" s="70" t="s">
        <v>80</v>
      </c>
      <c r="N35" s="38" t="s">
        <v>30</v>
      </c>
      <c r="O35" s="70" t="s">
        <v>97</v>
      </c>
      <c r="P35" s="40"/>
      <c r="Q35" s="40"/>
      <c r="R35" s="79" t="s">
        <v>116</v>
      </c>
    </row>
    <row r="36" spans="1:18" ht="18.75" customHeight="1">
      <c r="A36" s="101" t="s">
        <v>117</v>
      </c>
      <c r="B36" s="72" t="s">
        <v>58</v>
      </c>
      <c r="C36" s="38" t="s">
        <v>4</v>
      </c>
      <c r="D36" s="38">
        <v>2</v>
      </c>
      <c r="E36" s="38">
        <v>2</v>
      </c>
      <c r="F36" s="39"/>
      <c r="G36" s="38"/>
      <c r="H36" s="38" t="s">
        <v>74</v>
      </c>
      <c r="I36" s="38"/>
      <c r="J36" s="38"/>
      <c r="K36" s="58"/>
      <c r="L36" s="38">
        <v>5</v>
      </c>
      <c r="M36" s="70" t="s">
        <v>87</v>
      </c>
      <c r="N36" s="38" t="s">
        <v>28</v>
      </c>
      <c r="O36" s="70" t="s">
        <v>96</v>
      </c>
      <c r="P36" s="40"/>
      <c r="Q36" s="40"/>
      <c r="R36" s="79" t="s">
        <v>118</v>
      </c>
    </row>
    <row r="37" spans="1:18" ht="15.75" customHeight="1">
      <c r="A37" s="53" t="s">
        <v>119</v>
      </c>
      <c r="B37" s="72" t="s">
        <v>59</v>
      </c>
      <c r="C37" s="38" t="s">
        <v>4</v>
      </c>
      <c r="D37" s="38">
        <v>2</v>
      </c>
      <c r="E37" s="38">
        <v>2</v>
      </c>
      <c r="F37" s="39"/>
      <c r="G37" s="38"/>
      <c r="H37" s="38" t="s">
        <v>74</v>
      </c>
      <c r="I37" s="38"/>
      <c r="J37" s="38"/>
      <c r="K37" s="58"/>
      <c r="L37" s="38">
        <v>4</v>
      </c>
      <c r="M37" s="42" t="s">
        <v>88</v>
      </c>
      <c r="N37" s="38"/>
      <c r="O37" s="42" t="s">
        <v>99</v>
      </c>
      <c r="P37" s="40"/>
      <c r="Q37" s="39"/>
      <c r="R37" s="79" t="s">
        <v>116</v>
      </c>
    </row>
    <row r="38" spans="1:18" ht="15.75" customHeight="1">
      <c r="A38" s="53" t="s">
        <v>120</v>
      </c>
      <c r="B38" s="72" t="s">
        <v>60</v>
      </c>
      <c r="C38" s="38" t="s">
        <v>4</v>
      </c>
      <c r="D38" s="38">
        <v>3</v>
      </c>
      <c r="E38" s="38">
        <v>1</v>
      </c>
      <c r="F38" s="39"/>
      <c r="G38" s="38"/>
      <c r="H38" s="38" t="s">
        <v>74</v>
      </c>
      <c r="I38" s="38"/>
      <c r="J38" s="38"/>
      <c r="K38" s="58"/>
      <c r="L38" s="38">
        <v>5</v>
      </c>
      <c r="M38" s="42" t="s">
        <v>89</v>
      </c>
      <c r="N38" s="38" t="s">
        <v>30</v>
      </c>
      <c r="O38" s="42" t="s">
        <v>97</v>
      </c>
      <c r="P38" s="40"/>
      <c r="Q38" s="40"/>
      <c r="R38" s="79" t="s">
        <v>114</v>
      </c>
    </row>
    <row r="39" spans="1:18" ht="16.5" customHeight="1">
      <c r="A39" s="53" t="s">
        <v>121</v>
      </c>
      <c r="B39" s="72" t="s">
        <v>61</v>
      </c>
      <c r="C39" s="38" t="s">
        <v>4</v>
      </c>
      <c r="D39" s="38">
        <v>2</v>
      </c>
      <c r="E39" s="38">
        <v>0</v>
      </c>
      <c r="F39" s="39"/>
      <c r="G39" s="38"/>
      <c r="H39" s="38" t="s">
        <v>74</v>
      </c>
      <c r="I39" s="38"/>
      <c r="J39" s="38"/>
      <c r="K39" s="58"/>
      <c r="L39" s="38">
        <v>3</v>
      </c>
      <c r="M39" s="70" t="s">
        <v>166</v>
      </c>
      <c r="N39" s="38" t="s">
        <v>29</v>
      </c>
      <c r="O39" s="42" t="s">
        <v>7</v>
      </c>
      <c r="P39" s="40"/>
      <c r="Q39" s="40"/>
      <c r="R39" s="79" t="s">
        <v>116</v>
      </c>
    </row>
    <row r="40" spans="1:18" ht="12.75" customHeight="1">
      <c r="A40" s="66" t="s">
        <v>122</v>
      </c>
      <c r="B40" s="73" t="s">
        <v>62</v>
      </c>
      <c r="C40" s="98" t="s">
        <v>4</v>
      </c>
      <c r="D40" s="98"/>
      <c r="E40" s="98"/>
      <c r="F40" s="98">
        <v>2</v>
      </c>
      <c r="G40" s="62">
        <v>2</v>
      </c>
      <c r="H40" s="98"/>
      <c r="I40" s="98"/>
      <c r="J40" s="98" t="s">
        <v>74</v>
      </c>
      <c r="K40" s="99"/>
      <c r="L40" s="98">
        <v>5</v>
      </c>
      <c r="M40" s="62" t="s">
        <v>90</v>
      </c>
      <c r="N40" s="38" t="s">
        <v>28</v>
      </c>
      <c r="O40" s="42" t="s">
        <v>97</v>
      </c>
      <c r="P40" s="40"/>
      <c r="Q40" s="40"/>
      <c r="R40" s="79" t="s">
        <v>158</v>
      </c>
    </row>
    <row r="41" spans="1:18" ht="15" customHeight="1">
      <c r="A41" s="53" t="s">
        <v>123</v>
      </c>
      <c r="B41" s="72" t="s">
        <v>63</v>
      </c>
      <c r="C41" s="38" t="s">
        <v>4</v>
      </c>
      <c r="D41" s="38"/>
      <c r="E41" s="38"/>
      <c r="F41" s="38">
        <v>2</v>
      </c>
      <c r="G41" s="39">
        <v>2</v>
      </c>
      <c r="H41" s="38"/>
      <c r="I41" s="38"/>
      <c r="J41" s="38" t="s">
        <v>74</v>
      </c>
      <c r="K41" s="58"/>
      <c r="L41" s="38">
        <v>5</v>
      </c>
      <c r="M41" s="70" t="s">
        <v>76</v>
      </c>
      <c r="N41" s="38" t="s">
        <v>30</v>
      </c>
      <c r="O41" s="42" t="s">
        <v>97</v>
      </c>
      <c r="P41" s="40"/>
      <c r="Q41" s="92" t="s">
        <v>159</v>
      </c>
      <c r="R41" s="79" t="s">
        <v>114</v>
      </c>
    </row>
    <row r="42" spans="1:18" ht="17.25" customHeight="1">
      <c r="A42" s="53" t="s">
        <v>124</v>
      </c>
      <c r="B42" s="72" t="s">
        <v>64</v>
      </c>
      <c r="C42" s="38" t="s">
        <v>4</v>
      </c>
      <c r="D42" s="38"/>
      <c r="E42" s="38"/>
      <c r="F42" s="38">
        <v>2</v>
      </c>
      <c r="G42" s="39">
        <v>2</v>
      </c>
      <c r="H42" s="38"/>
      <c r="I42" s="38"/>
      <c r="J42" s="38" t="s">
        <v>74</v>
      </c>
      <c r="K42" s="58"/>
      <c r="L42" s="38">
        <v>5</v>
      </c>
      <c r="M42" s="70" t="s">
        <v>78</v>
      </c>
      <c r="N42" s="38" t="s">
        <v>29</v>
      </c>
      <c r="O42" s="42" t="s">
        <v>96</v>
      </c>
      <c r="P42" s="40"/>
      <c r="Q42" s="40"/>
      <c r="R42" s="79" t="s">
        <v>116</v>
      </c>
    </row>
    <row r="43" spans="1:18" ht="14.25" customHeight="1">
      <c r="A43" s="53" t="s">
        <v>125</v>
      </c>
      <c r="B43" s="72" t="s">
        <v>65</v>
      </c>
      <c r="C43" s="38" t="s">
        <v>4</v>
      </c>
      <c r="D43" s="38"/>
      <c r="E43" s="38"/>
      <c r="F43" s="38">
        <v>2</v>
      </c>
      <c r="G43" s="39">
        <v>2</v>
      </c>
      <c r="H43" s="38"/>
      <c r="I43" s="38"/>
      <c r="J43" s="38" t="s">
        <v>74</v>
      </c>
      <c r="K43" s="58"/>
      <c r="L43" s="38">
        <v>5</v>
      </c>
      <c r="M43" s="70" t="s">
        <v>91</v>
      </c>
      <c r="N43" s="38" t="s">
        <v>28</v>
      </c>
      <c r="O43" s="70" t="s">
        <v>96</v>
      </c>
      <c r="P43" s="40"/>
      <c r="Q43" s="40"/>
      <c r="R43" s="79" t="s">
        <v>116</v>
      </c>
    </row>
    <row r="44" spans="1:18" ht="15" customHeight="1">
      <c r="A44" s="53" t="s">
        <v>126</v>
      </c>
      <c r="B44" s="72" t="s">
        <v>66</v>
      </c>
      <c r="C44" s="38" t="s">
        <v>8</v>
      </c>
      <c r="D44" s="38"/>
      <c r="E44" s="38"/>
      <c r="F44" s="38">
        <v>2</v>
      </c>
      <c r="G44" s="39">
        <v>2</v>
      </c>
      <c r="H44" s="38"/>
      <c r="I44" s="38"/>
      <c r="J44" s="38" t="s">
        <v>74</v>
      </c>
      <c r="K44" s="58"/>
      <c r="L44" s="38">
        <v>4</v>
      </c>
      <c r="M44" s="70" t="s">
        <v>92</v>
      </c>
      <c r="N44" s="38" t="s">
        <v>29</v>
      </c>
      <c r="O44" s="70" t="s">
        <v>98</v>
      </c>
      <c r="P44" s="40"/>
      <c r="Q44" s="40"/>
      <c r="R44" s="79" t="s">
        <v>116</v>
      </c>
    </row>
    <row r="45" spans="1:18" ht="12.75">
      <c r="A45" s="53" t="s">
        <v>127</v>
      </c>
      <c r="B45" s="74" t="s">
        <v>67</v>
      </c>
      <c r="C45" s="38" t="s">
        <v>4</v>
      </c>
      <c r="D45" s="38"/>
      <c r="E45" s="38"/>
      <c r="F45" s="38">
        <v>2</v>
      </c>
      <c r="G45" s="39">
        <v>0</v>
      </c>
      <c r="H45" s="38"/>
      <c r="I45" s="38"/>
      <c r="J45" s="38" t="s">
        <v>74</v>
      </c>
      <c r="K45" s="58"/>
      <c r="L45" s="38">
        <v>3</v>
      </c>
      <c r="M45" s="39" t="s">
        <v>93</v>
      </c>
      <c r="N45" s="38" t="s">
        <v>30</v>
      </c>
      <c r="O45" s="70" t="s">
        <v>97</v>
      </c>
      <c r="P45" s="40"/>
      <c r="Q45" s="40"/>
      <c r="R45" s="41"/>
    </row>
    <row r="46" spans="1:18" ht="16.5" customHeight="1">
      <c r="A46" s="64" t="s">
        <v>128</v>
      </c>
      <c r="B46" s="72" t="s">
        <v>68</v>
      </c>
      <c r="C46" s="38" t="s">
        <v>4</v>
      </c>
      <c r="D46" s="38"/>
      <c r="E46" s="38"/>
      <c r="F46" s="38">
        <v>2</v>
      </c>
      <c r="G46" s="39">
        <v>2</v>
      </c>
      <c r="H46" s="38"/>
      <c r="I46" s="38"/>
      <c r="J46" s="38" t="s">
        <v>74</v>
      </c>
      <c r="K46" s="58"/>
      <c r="L46" s="38">
        <v>5</v>
      </c>
      <c r="M46" s="70" t="s">
        <v>81</v>
      </c>
      <c r="N46" s="38" t="s">
        <v>28</v>
      </c>
      <c r="O46" s="70" t="s">
        <v>98</v>
      </c>
      <c r="P46" s="40"/>
      <c r="Q46" s="40"/>
      <c r="R46" s="79" t="s">
        <v>116</v>
      </c>
    </row>
    <row r="47" spans="1:18" ht="13.5" customHeight="1">
      <c r="A47" s="53"/>
      <c r="B47" s="75" t="s">
        <v>152</v>
      </c>
      <c r="C47" s="38"/>
      <c r="D47" s="102"/>
      <c r="E47" s="102"/>
      <c r="F47" s="102"/>
      <c r="G47" s="102"/>
      <c r="H47" s="102"/>
      <c r="I47" s="102"/>
      <c r="J47" s="102"/>
      <c r="K47" s="102"/>
      <c r="L47" s="38"/>
      <c r="M47" s="70"/>
      <c r="N47" s="38"/>
      <c r="O47" s="42"/>
      <c r="P47" s="40"/>
      <c r="Q47" s="40"/>
      <c r="R47" s="41"/>
    </row>
    <row r="48" spans="1:18" ht="14.25" customHeight="1">
      <c r="A48" s="66" t="s">
        <v>129</v>
      </c>
      <c r="B48" s="72" t="s">
        <v>69</v>
      </c>
      <c r="C48" s="38" t="s">
        <v>4</v>
      </c>
      <c r="D48" s="38">
        <v>2</v>
      </c>
      <c r="E48" s="38">
        <v>2</v>
      </c>
      <c r="F48" s="39"/>
      <c r="G48" s="38"/>
      <c r="H48" s="38" t="s">
        <v>74</v>
      </c>
      <c r="I48" s="38"/>
      <c r="J48" s="38"/>
      <c r="K48" s="58"/>
      <c r="L48" s="38">
        <v>4</v>
      </c>
      <c r="M48" s="70" t="s">
        <v>87</v>
      </c>
      <c r="N48" s="38" t="s">
        <v>28</v>
      </c>
      <c r="O48" s="42" t="s">
        <v>96</v>
      </c>
      <c r="P48" s="40"/>
      <c r="Q48" s="40"/>
      <c r="R48" s="81" t="s">
        <v>130</v>
      </c>
    </row>
    <row r="49" spans="1:18" ht="15" customHeight="1">
      <c r="A49" s="66" t="s">
        <v>131</v>
      </c>
      <c r="B49" s="76" t="s">
        <v>70</v>
      </c>
      <c r="C49" s="38" t="s">
        <v>4</v>
      </c>
      <c r="D49" s="38"/>
      <c r="E49" s="38"/>
      <c r="F49" s="38">
        <v>2</v>
      </c>
      <c r="G49" s="39">
        <v>0</v>
      </c>
      <c r="H49" s="38"/>
      <c r="I49" s="38"/>
      <c r="J49" s="38" t="s">
        <v>74</v>
      </c>
      <c r="K49" s="58"/>
      <c r="L49" s="38">
        <v>4</v>
      </c>
      <c r="M49" s="70" t="s">
        <v>88</v>
      </c>
      <c r="N49" s="38" t="s">
        <v>29</v>
      </c>
      <c r="O49" s="42" t="s">
        <v>99</v>
      </c>
      <c r="P49" s="40"/>
      <c r="Q49" s="40"/>
      <c r="R49" s="81" t="s">
        <v>132</v>
      </c>
    </row>
    <row r="50" spans="1:18" ht="18.75" customHeight="1">
      <c r="A50" s="66" t="s">
        <v>133</v>
      </c>
      <c r="B50" s="72" t="s">
        <v>71</v>
      </c>
      <c r="C50" s="38" t="s">
        <v>4</v>
      </c>
      <c r="D50" s="38"/>
      <c r="E50" s="38"/>
      <c r="F50" s="38">
        <v>2</v>
      </c>
      <c r="G50" s="39">
        <v>2</v>
      </c>
      <c r="H50" s="38"/>
      <c r="I50" s="38"/>
      <c r="J50" s="38" t="s">
        <v>74</v>
      </c>
      <c r="K50" s="58"/>
      <c r="L50" s="38">
        <v>4</v>
      </c>
      <c r="M50" s="70" t="s">
        <v>94</v>
      </c>
      <c r="N50" s="38" t="s">
        <v>28</v>
      </c>
      <c r="O50" s="42" t="s">
        <v>7</v>
      </c>
      <c r="P50" s="40"/>
      <c r="Q50" s="40"/>
      <c r="R50" s="81" t="s">
        <v>132</v>
      </c>
    </row>
    <row r="51" spans="1:18" ht="15" customHeight="1">
      <c r="A51" s="66" t="s">
        <v>134</v>
      </c>
      <c r="B51" s="72" t="s">
        <v>72</v>
      </c>
      <c r="C51" s="38" t="s">
        <v>4</v>
      </c>
      <c r="D51" s="38"/>
      <c r="E51" s="38"/>
      <c r="F51" s="38">
        <v>2</v>
      </c>
      <c r="G51" s="39">
        <v>2</v>
      </c>
      <c r="H51" s="38"/>
      <c r="I51" s="38"/>
      <c r="J51" s="38" t="s">
        <v>74</v>
      </c>
      <c r="K51" s="58"/>
      <c r="L51" s="38">
        <v>4</v>
      </c>
      <c r="M51" s="70" t="s">
        <v>87</v>
      </c>
      <c r="N51" s="38" t="s">
        <v>28</v>
      </c>
      <c r="O51" s="42" t="s">
        <v>96</v>
      </c>
      <c r="P51" s="40"/>
      <c r="Q51" s="40"/>
      <c r="R51" s="81" t="s">
        <v>130</v>
      </c>
    </row>
    <row r="52" spans="1:18" ht="18" customHeight="1">
      <c r="A52" s="78" t="s">
        <v>135</v>
      </c>
      <c r="B52" s="72" t="s">
        <v>73</v>
      </c>
      <c r="C52" s="38" t="s">
        <v>4</v>
      </c>
      <c r="D52" s="38"/>
      <c r="E52" s="38"/>
      <c r="F52" s="38">
        <v>2</v>
      </c>
      <c r="G52" s="39">
        <v>2</v>
      </c>
      <c r="H52" s="38"/>
      <c r="I52" s="38"/>
      <c r="J52" s="38" t="s">
        <v>74</v>
      </c>
      <c r="K52" s="58"/>
      <c r="L52" s="38">
        <v>4</v>
      </c>
      <c r="M52" s="70" t="s">
        <v>95</v>
      </c>
      <c r="N52" s="38" t="s">
        <v>30</v>
      </c>
      <c r="O52" s="42" t="s">
        <v>96</v>
      </c>
      <c r="P52" s="40"/>
      <c r="Q52" s="40"/>
      <c r="R52" s="81" t="s">
        <v>130</v>
      </c>
    </row>
    <row r="53" spans="1:18" ht="12.75">
      <c r="A53" s="78"/>
      <c r="B53" s="43" t="s">
        <v>160</v>
      </c>
      <c r="C53" s="38"/>
      <c r="D53" s="102"/>
      <c r="E53" s="102"/>
      <c r="F53" s="102"/>
      <c r="G53" s="102"/>
      <c r="H53" s="102"/>
      <c r="I53" s="102"/>
      <c r="J53" s="102"/>
      <c r="K53" s="102"/>
      <c r="L53" s="44">
        <v>12</v>
      </c>
      <c r="M53" s="70"/>
      <c r="N53" s="38"/>
      <c r="O53" s="42"/>
      <c r="P53" s="40"/>
      <c r="Q53" s="40"/>
      <c r="R53" s="81"/>
    </row>
    <row r="54" spans="1:18" ht="25.5">
      <c r="A54" s="53"/>
      <c r="B54" s="95" t="s">
        <v>162</v>
      </c>
      <c r="C54" s="71"/>
      <c r="D54" s="102">
        <v>10</v>
      </c>
      <c r="E54" s="102"/>
      <c r="F54" s="102">
        <v>6</v>
      </c>
      <c r="G54" s="102"/>
      <c r="H54" s="102">
        <v>10</v>
      </c>
      <c r="I54" s="102"/>
      <c r="J54" s="102">
        <v>14</v>
      </c>
      <c r="K54" s="102"/>
      <c r="L54" s="96">
        <f>SUM(D54:K54)</f>
        <v>40</v>
      </c>
      <c r="M54" s="39"/>
      <c r="N54" s="38"/>
      <c r="O54" s="39"/>
      <c r="P54" s="40"/>
      <c r="Q54" s="40"/>
      <c r="R54" s="41"/>
    </row>
    <row r="55" spans="1:18" ht="13.5" customHeight="1" thickBot="1">
      <c r="A55" s="54"/>
      <c r="B55" s="82" t="s">
        <v>33</v>
      </c>
      <c r="C55" s="68"/>
      <c r="D55" s="133">
        <f>SUM(D7,D13,D21,D29,D54)</f>
        <v>30</v>
      </c>
      <c r="E55" s="134"/>
      <c r="F55" s="133">
        <f>SUM(F7,F13,F16,F21,F29,F54)</f>
        <v>30</v>
      </c>
      <c r="G55" s="134"/>
      <c r="H55" s="133">
        <f>SUM(H7,H13,H16,H21,H29,H54)</f>
        <v>30</v>
      </c>
      <c r="I55" s="134"/>
      <c r="J55" s="133">
        <f>SUM(J7,J13,J16,J21,J29,J54)</f>
        <v>30</v>
      </c>
      <c r="K55" s="134"/>
      <c r="L55" s="93">
        <f>SUM(L7,L13,L16,L21,L29,L32,L53)</f>
        <v>120</v>
      </c>
      <c r="M55" s="55"/>
      <c r="N55" s="68"/>
      <c r="O55" s="55"/>
      <c r="P55" s="56"/>
      <c r="Q55" s="56"/>
      <c r="R55" s="57"/>
    </row>
    <row r="57" ht="13.5">
      <c r="B57" s="35" t="s">
        <v>9</v>
      </c>
    </row>
    <row r="58" ht="13.5">
      <c r="B58" s="36" t="s">
        <v>163</v>
      </c>
    </row>
    <row r="59" spans="2:6" ht="12.75">
      <c r="B59" s="4" t="s">
        <v>27</v>
      </c>
      <c r="C59" s="5" t="s">
        <v>28</v>
      </c>
      <c r="D59" s="5" t="s">
        <v>29</v>
      </c>
      <c r="E59" s="2" t="s">
        <v>30</v>
      </c>
      <c r="F59" s="2" t="s">
        <v>31</v>
      </c>
    </row>
    <row r="60" spans="1:22" ht="13.5">
      <c r="A60" s="1" t="s">
        <v>13</v>
      </c>
      <c r="B60" s="29"/>
      <c r="C60" s="30"/>
      <c r="D60" s="30"/>
      <c r="E60" s="29"/>
      <c r="F60" s="29"/>
      <c r="G60" s="9"/>
      <c r="H60" s="9"/>
      <c r="O60" s="9"/>
      <c r="P60" s="9"/>
      <c r="Q60" s="10"/>
      <c r="R60" s="10"/>
      <c r="S60" s="9"/>
      <c r="T60" s="9"/>
      <c r="U60" s="9"/>
      <c r="V60" s="9"/>
    </row>
    <row r="61" spans="1:22" ht="13.5">
      <c r="A61" s="29"/>
      <c r="B61" s="29"/>
      <c r="C61" s="30"/>
      <c r="D61" s="30"/>
      <c r="E61" s="29"/>
      <c r="F61" s="29"/>
      <c r="G61" s="9"/>
      <c r="H61" s="9"/>
      <c r="O61" s="9"/>
      <c r="P61" s="9"/>
      <c r="Q61" s="10"/>
      <c r="R61" s="10"/>
      <c r="S61" s="9"/>
      <c r="T61" s="9"/>
      <c r="U61" s="9"/>
      <c r="V61" s="9"/>
    </row>
    <row r="62" spans="1:22" ht="13.5">
      <c r="A62" s="29" t="s">
        <v>18</v>
      </c>
      <c r="B62" s="29"/>
      <c r="C62" s="30"/>
      <c r="D62" s="30"/>
      <c r="E62" s="29"/>
      <c r="F62" s="29"/>
      <c r="G62" s="9"/>
      <c r="H62" s="9"/>
      <c r="O62" s="11"/>
      <c r="P62" s="11"/>
      <c r="Q62" s="11"/>
      <c r="R62" s="11"/>
      <c r="S62" s="13"/>
      <c r="T62" s="13"/>
      <c r="U62" s="13"/>
      <c r="V62" s="14"/>
    </row>
    <row r="63" spans="1:22" ht="13.5">
      <c r="A63" s="29"/>
      <c r="B63" s="29"/>
      <c r="C63" s="30"/>
      <c r="D63" s="30"/>
      <c r="E63" s="29"/>
      <c r="F63" s="29"/>
      <c r="G63" s="9"/>
      <c r="H63" s="9"/>
      <c r="O63" s="11"/>
      <c r="P63" s="11"/>
      <c r="Q63" s="11"/>
      <c r="R63" s="11"/>
      <c r="S63" s="13"/>
      <c r="T63" s="13"/>
      <c r="U63" s="13"/>
      <c r="V63" s="14"/>
    </row>
    <row r="64" spans="1:26" ht="13.5">
      <c r="A64" s="89" t="s">
        <v>153</v>
      </c>
      <c r="B64" s="89"/>
      <c r="C64" s="90"/>
      <c r="D64" s="90"/>
      <c r="E64" s="89"/>
      <c r="F64" s="89"/>
      <c r="G64" s="85"/>
      <c r="H64" s="85"/>
      <c r="I64" s="84"/>
      <c r="J64" s="84"/>
      <c r="K64" s="84"/>
      <c r="L64" s="84"/>
      <c r="M64" s="84"/>
      <c r="N64" s="100"/>
      <c r="O64" s="84"/>
      <c r="P64" s="84"/>
      <c r="Q64" s="84"/>
      <c r="R64" s="84"/>
      <c r="S64" s="86"/>
      <c r="T64" s="86"/>
      <c r="U64" s="86"/>
      <c r="V64" s="86"/>
      <c r="W64" s="87"/>
      <c r="X64" s="87"/>
      <c r="Y64" s="87"/>
      <c r="Z64" s="88"/>
    </row>
    <row r="65" spans="1:26" ht="13.5">
      <c r="A65" s="89"/>
      <c r="B65" s="89"/>
      <c r="C65" s="90"/>
      <c r="D65" s="90"/>
      <c r="E65" s="89"/>
      <c r="F65" s="89"/>
      <c r="G65" s="85"/>
      <c r="H65" s="85"/>
      <c r="I65" s="84"/>
      <c r="J65" s="84"/>
      <c r="K65" s="84"/>
      <c r="L65" s="84"/>
      <c r="M65" s="84"/>
      <c r="N65" s="100"/>
      <c r="O65" s="84"/>
      <c r="P65" s="84"/>
      <c r="Q65" s="84"/>
      <c r="R65" s="84"/>
      <c r="S65" s="86"/>
      <c r="T65" s="86"/>
      <c r="U65" s="86"/>
      <c r="V65" s="86"/>
      <c r="W65" s="87"/>
      <c r="X65" s="87"/>
      <c r="Y65" s="87"/>
      <c r="Z65" s="88"/>
    </row>
    <row r="66" spans="1:26" ht="13.5">
      <c r="A66" s="89" t="s">
        <v>154</v>
      </c>
      <c r="B66" s="89"/>
      <c r="C66" s="90"/>
      <c r="D66" s="90"/>
      <c r="E66" s="89"/>
      <c r="F66" s="89"/>
      <c r="G66" s="85"/>
      <c r="H66" s="85"/>
      <c r="I66" s="84"/>
      <c r="J66" s="84"/>
      <c r="K66" s="84"/>
      <c r="L66" s="84"/>
      <c r="M66" s="84"/>
      <c r="N66" s="100"/>
      <c r="O66" s="84"/>
      <c r="P66" s="84"/>
      <c r="Q66" s="84"/>
      <c r="R66" s="84"/>
      <c r="S66" s="86"/>
      <c r="T66" s="86"/>
      <c r="U66" s="86"/>
      <c r="V66" s="86"/>
      <c r="W66" s="87"/>
      <c r="X66" s="87"/>
      <c r="Y66" s="87"/>
      <c r="Z66" s="88"/>
    </row>
    <row r="67" spans="1:22" ht="13.5">
      <c r="A67" s="29"/>
      <c r="B67" s="29"/>
      <c r="C67" s="30"/>
      <c r="D67" s="30"/>
      <c r="E67" s="29"/>
      <c r="F67" s="29"/>
      <c r="G67" s="9"/>
      <c r="H67" s="9"/>
      <c r="O67" s="11"/>
      <c r="P67" s="11"/>
      <c r="Q67" s="11"/>
      <c r="R67" s="11"/>
      <c r="S67" s="13"/>
      <c r="T67" s="13"/>
      <c r="U67" s="13"/>
      <c r="V67" s="14"/>
    </row>
    <row r="68" spans="1:22" ht="13.5">
      <c r="A68" s="34" t="s">
        <v>19</v>
      </c>
      <c r="B68" s="29"/>
      <c r="C68" s="30"/>
      <c r="D68" s="30"/>
      <c r="E68" s="29"/>
      <c r="F68" s="29"/>
      <c r="G68" s="9"/>
      <c r="H68" s="9"/>
      <c r="O68" s="11"/>
      <c r="P68" s="11"/>
      <c r="Q68" s="11"/>
      <c r="R68" s="11"/>
      <c r="S68" s="13"/>
      <c r="T68" s="13"/>
      <c r="U68" s="13"/>
      <c r="V68" s="14"/>
    </row>
    <row r="69" spans="1:22" ht="13.5">
      <c r="A69" s="32" t="s">
        <v>155</v>
      </c>
      <c r="B69" s="29"/>
      <c r="C69" s="30"/>
      <c r="D69" s="30"/>
      <c r="E69" s="29"/>
      <c r="F69" s="29"/>
      <c r="G69" s="9"/>
      <c r="H69" s="9"/>
      <c r="O69" s="11"/>
      <c r="P69" s="11"/>
      <c r="Q69" s="11"/>
      <c r="R69" s="11"/>
      <c r="S69" s="13"/>
      <c r="T69" s="13"/>
      <c r="U69" s="13"/>
      <c r="V69" s="14"/>
    </row>
    <row r="70" spans="1:22" ht="13.5">
      <c r="A70" s="31" t="s">
        <v>20</v>
      </c>
      <c r="B70" s="29"/>
      <c r="C70" s="30"/>
      <c r="D70" s="30"/>
      <c r="E70" s="29"/>
      <c r="F70" s="29"/>
      <c r="G70" s="9"/>
      <c r="H70" s="9"/>
      <c r="O70" s="11"/>
      <c r="P70" s="11"/>
      <c r="Q70" s="11"/>
      <c r="R70" s="11"/>
      <c r="S70" s="13"/>
      <c r="T70" s="13"/>
      <c r="U70" s="13"/>
      <c r="V70" s="14"/>
    </row>
    <row r="71" spans="1:22" ht="13.5">
      <c r="A71" s="33"/>
      <c r="B71" s="29"/>
      <c r="C71" s="30"/>
      <c r="D71" s="30"/>
      <c r="E71" s="29"/>
      <c r="F71" s="29"/>
      <c r="G71" s="9"/>
      <c r="H71" s="9"/>
      <c r="O71" s="135"/>
      <c r="P71" s="135"/>
      <c r="Q71" s="135"/>
      <c r="R71" s="135"/>
      <c r="S71" s="135"/>
      <c r="T71" s="135"/>
      <c r="U71" s="135"/>
      <c r="V71" s="135"/>
    </row>
    <row r="72" spans="1:22" ht="27" customHeight="1">
      <c r="A72" s="29" t="s">
        <v>156</v>
      </c>
      <c r="B72" s="29"/>
      <c r="C72" s="29"/>
      <c r="D72" s="29"/>
      <c r="E72" s="29"/>
      <c r="F72" s="29"/>
      <c r="G72" s="29"/>
      <c r="H72" s="29"/>
      <c r="O72" s="15"/>
      <c r="P72" s="11"/>
      <c r="Q72" s="12"/>
      <c r="R72" s="12"/>
      <c r="S72" s="13"/>
      <c r="T72" s="13"/>
      <c r="U72" s="13"/>
      <c r="V72" s="14"/>
    </row>
    <row r="73" spans="1:22" ht="13.5" customHeight="1">
      <c r="A73" s="11"/>
      <c r="B73" s="11"/>
      <c r="C73" s="12"/>
      <c r="D73" s="12"/>
      <c r="E73" s="13"/>
      <c r="F73" s="13"/>
      <c r="G73" s="13"/>
      <c r="H73" s="14"/>
      <c r="I73" s="29"/>
      <c r="J73" s="29"/>
      <c r="K73" s="29"/>
      <c r="L73" s="29"/>
      <c r="M73" s="29"/>
      <c r="O73" s="19"/>
      <c r="P73" s="19"/>
      <c r="Q73" s="20"/>
      <c r="R73" s="20"/>
      <c r="S73" s="13"/>
      <c r="T73" s="17"/>
      <c r="U73" s="17"/>
      <c r="V73" s="18"/>
    </row>
    <row r="74" spans="1:22" ht="21" customHeight="1">
      <c r="A74" s="1" t="s">
        <v>136</v>
      </c>
      <c r="B74" s="9"/>
      <c r="C74" s="10"/>
      <c r="D74" s="10"/>
      <c r="E74" s="9"/>
      <c r="F74" s="17"/>
      <c r="G74" s="17"/>
      <c r="H74" s="18"/>
      <c r="I74" s="60"/>
      <c r="J74" s="60"/>
      <c r="K74" s="60"/>
      <c r="L74" s="60"/>
      <c r="M74" s="60"/>
      <c r="O74" s="19"/>
      <c r="P74" s="19"/>
      <c r="Q74" s="20"/>
      <c r="R74" s="20"/>
      <c r="S74" s="13"/>
      <c r="T74" s="17"/>
      <c r="U74" s="17"/>
      <c r="V74" s="18"/>
    </row>
    <row r="75" spans="1:22" ht="30.75" customHeight="1">
      <c r="A75" s="131" t="s">
        <v>157</v>
      </c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O75" s="19"/>
      <c r="P75" s="19"/>
      <c r="Q75" s="20"/>
      <c r="R75" s="20"/>
      <c r="S75" s="13"/>
      <c r="T75" s="17"/>
      <c r="U75" s="17"/>
      <c r="V75" s="18"/>
    </row>
    <row r="76" spans="1:22" ht="13.5" customHeight="1">
      <c r="A76" s="29" t="s">
        <v>137</v>
      </c>
      <c r="B76" s="29"/>
      <c r="C76" s="29"/>
      <c r="D76" s="29"/>
      <c r="E76" s="29"/>
      <c r="F76" s="29"/>
      <c r="G76" s="17"/>
      <c r="H76" s="18"/>
      <c r="O76" s="19"/>
      <c r="P76" s="19"/>
      <c r="Q76" s="20"/>
      <c r="R76" s="20"/>
      <c r="S76" s="21"/>
      <c r="T76" s="17"/>
      <c r="U76" s="17"/>
      <c r="V76" s="18"/>
    </row>
    <row r="77" spans="1:22" ht="13.5" customHeight="1">
      <c r="A77" s="29" t="s">
        <v>34</v>
      </c>
      <c r="B77" s="29"/>
      <c r="C77" s="29"/>
      <c r="D77" s="29"/>
      <c r="E77" s="29"/>
      <c r="F77" s="29"/>
      <c r="G77" s="17"/>
      <c r="H77" s="18"/>
      <c r="O77" s="22"/>
      <c r="P77" s="22"/>
      <c r="Q77" s="22"/>
      <c r="R77" s="22"/>
      <c r="S77" s="22"/>
      <c r="T77" s="22"/>
      <c r="U77" s="17"/>
      <c r="V77" s="18"/>
    </row>
    <row r="78" spans="1:22" ht="13.5" customHeight="1">
      <c r="A78" s="19"/>
      <c r="B78" s="19"/>
      <c r="C78" s="20"/>
      <c r="D78" s="20"/>
      <c r="E78" s="13"/>
      <c r="F78" s="17"/>
      <c r="G78" s="17"/>
      <c r="H78" s="18"/>
      <c r="O78" s="22"/>
      <c r="P78" s="22"/>
      <c r="Q78" s="22"/>
      <c r="R78" s="22"/>
      <c r="S78" s="22"/>
      <c r="T78" s="22"/>
      <c r="U78" s="17"/>
      <c r="V78" s="18"/>
    </row>
    <row r="79" spans="1:22" ht="13.5" customHeight="1">
      <c r="A79" s="1" t="s">
        <v>14</v>
      </c>
      <c r="B79" s="16"/>
      <c r="C79" s="69"/>
      <c r="D79" s="69"/>
      <c r="E79" s="21"/>
      <c r="F79" s="17"/>
      <c r="G79" s="17"/>
      <c r="H79" s="18"/>
      <c r="U79" s="23"/>
      <c r="V79" s="24"/>
    </row>
    <row r="80" spans="1:22" ht="13.5" customHeight="1">
      <c r="A80" s="29" t="s">
        <v>138</v>
      </c>
      <c r="B80" s="29"/>
      <c r="C80" s="29"/>
      <c r="D80" s="29"/>
      <c r="E80" s="29"/>
      <c r="F80" s="29"/>
      <c r="G80" s="17"/>
      <c r="H80" s="18"/>
      <c r="I80" s="59"/>
      <c r="J80" s="59"/>
      <c r="K80" s="59"/>
      <c r="L80" s="59"/>
      <c r="M80" s="59"/>
      <c r="O80" s="22"/>
      <c r="P80" s="22"/>
      <c r="Q80" s="22"/>
      <c r="R80" s="22"/>
      <c r="S80" s="22"/>
      <c r="T80" s="22"/>
      <c r="U80" s="17"/>
      <c r="V80" s="18"/>
    </row>
    <row r="81" spans="1:22" ht="13.5" customHeight="1">
      <c r="A81" s="29" t="s">
        <v>139</v>
      </c>
      <c r="B81" s="29"/>
      <c r="C81" s="29"/>
      <c r="D81" s="29"/>
      <c r="E81" s="29"/>
      <c r="F81" s="29"/>
      <c r="G81" s="17"/>
      <c r="H81" s="18"/>
      <c r="O81" s="22"/>
      <c r="P81" s="22"/>
      <c r="Q81" s="22"/>
      <c r="R81" s="22"/>
      <c r="S81" s="22"/>
      <c r="T81" s="22"/>
      <c r="U81" s="17"/>
      <c r="V81" s="18"/>
    </row>
    <row r="82" spans="1:22" ht="13.5" customHeight="1">
      <c r="A82" s="19"/>
      <c r="B82" s="19"/>
      <c r="C82" s="20"/>
      <c r="D82" s="20"/>
      <c r="E82" s="13"/>
      <c r="F82" s="17"/>
      <c r="G82" s="17"/>
      <c r="H82" s="18"/>
      <c r="O82" s="22"/>
      <c r="P82" s="22"/>
      <c r="Q82" s="22"/>
      <c r="R82" s="22"/>
      <c r="S82" s="22"/>
      <c r="T82" s="22"/>
      <c r="U82" s="17"/>
      <c r="V82" s="18"/>
    </row>
    <row r="83" spans="1:22" ht="18" customHeight="1">
      <c r="A83" s="1" t="s">
        <v>15</v>
      </c>
      <c r="B83" s="19"/>
      <c r="C83" s="20"/>
      <c r="D83" s="20"/>
      <c r="E83" s="21"/>
      <c r="F83" s="17"/>
      <c r="G83" s="17"/>
      <c r="H83" s="18"/>
      <c r="I83" s="60"/>
      <c r="J83" s="60"/>
      <c r="K83" s="60"/>
      <c r="L83" s="60"/>
      <c r="O83" s="19"/>
      <c r="P83" s="19"/>
      <c r="Q83" s="20"/>
      <c r="R83" s="20"/>
      <c r="S83" s="13"/>
      <c r="T83" s="17"/>
      <c r="U83" s="17"/>
      <c r="V83" s="18"/>
    </row>
    <row r="84" spans="1:22" ht="13.5" customHeight="1">
      <c r="A84" s="29" t="s">
        <v>138</v>
      </c>
      <c r="B84" s="29"/>
      <c r="C84" s="29"/>
      <c r="D84" s="29"/>
      <c r="E84" s="29"/>
      <c r="F84" s="29"/>
      <c r="G84" s="29"/>
      <c r="H84" s="29"/>
      <c r="O84" s="16"/>
      <c r="P84" s="19"/>
      <c r="Q84" s="20"/>
      <c r="R84" s="20"/>
      <c r="S84" s="21"/>
      <c r="T84" s="17"/>
      <c r="U84" s="17"/>
      <c r="V84" s="18"/>
    </row>
    <row r="85" spans="1:22" ht="26.25" customHeight="1">
      <c r="A85" s="130" t="s">
        <v>140</v>
      </c>
      <c r="B85" s="130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22"/>
      <c r="T85" s="22"/>
      <c r="U85" s="17"/>
      <c r="V85" s="18"/>
    </row>
    <row r="86" spans="1:22" ht="13.5" customHeight="1">
      <c r="A86" s="29" t="s">
        <v>16</v>
      </c>
      <c r="B86" s="29"/>
      <c r="C86" s="29"/>
      <c r="D86" s="29"/>
      <c r="E86" s="29"/>
      <c r="F86" s="29"/>
      <c r="G86" s="29"/>
      <c r="H86" s="29"/>
      <c r="I86" s="37"/>
      <c r="J86" s="37"/>
      <c r="K86" s="37"/>
      <c r="L86" s="37"/>
      <c r="M86" s="37"/>
      <c r="N86" s="97"/>
      <c r="O86" s="22"/>
      <c r="P86" s="22"/>
      <c r="Q86" s="28"/>
      <c r="R86" s="28"/>
      <c r="S86" s="22"/>
      <c r="T86" s="22"/>
      <c r="U86" s="17"/>
      <c r="V86" s="18"/>
    </row>
    <row r="87" spans="1:22" ht="13.5">
      <c r="A87" s="19"/>
      <c r="B87" s="25"/>
      <c r="C87" s="26"/>
      <c r="D87" s="26"/>
      <c r="E87" s="27"/>
      <c r="F87" s="17"/>
      <c r="G87" s="17"/>
      <c r="H87" s="18"/>
      <c r="O87" s="19"/>
      <c r="P87" s="19"/>
      <c r="Q87" s="20"/>
      <c r="R87" s="20"/>
      <c r="S87" s="21"/>
      <c r="T87" s="17"/>
      <c r="U87" s="17"/>
      <c r="V87" s="18"/>
    </row>
    <row r="88" spans="1:8" ht="13.5" customHeight="1">
      <c r="A88" s="29" t="s">
        <v>17</v>
      </c>
      <c r="B88" s="29"/>
      <c r="C88" s="29"/>
      <c r="D88" s="29"/>
      <c r="E88" s="29"/>
      <c r="F88" s="29"/>
      <c r="G88" s="17"/>
      <c r="H88" s="18"/>
    </row>
    <row r="89" spans="1:8" ht="13.5">
      <c r="A89" s="22"/>
      <c r="B89" s="22"/>
      <c r="C89" s="28"/>
      <c r="D89" s="28"/>
      <c r="E89" s="22"/>
      <c r="F89" s="22"/>
      <c r="G89" s="17"/>
      <c r="H89" s="18"/>
    </row>
    <row r="90" spans="1:8" ht="13.5">
      <c r="A90" s="19"/>
      <c r="B90" s="19"/>
      <c r="C90" s="20"/>
      <c r="D90" s="20"/>
      <c r="E90" s="21"/>
      <c r="F90" s="17"/>
      <c r="G90" s="17"/>
      <c r="H90" s="18"/>
    </row>
    <row r="91" spans="1:13" ht="13.5">
      <c r="A91" s="11"/>
      <c r="B91" s="11"/>
      <c r="C91" s="12"/>
      <c r="D91" s="12"/>
      <c r="E91" s="13"/>
      <c r="F91" s="13"/>
      <c r="G91" s="13"/>
      <c r="H91" s="14"/>
      <c r="M91" s="2"/>
    </row>
    <row r="92" spans="13:16" ht="12.75">
      <c r="M92" s="2"/>
      <c r="P92" s="7"/>
    </row>
    <row r="93" spans="9:16" s="3" customFormat="1" ht="12.75" customHeight="1">
      <c r="I93" s="2"/>
      <c r="J93" s="2"/>
      <c r="K93" s="2"/>
      <c r="L93" s="2"/>
      <c r="M93" s="5"/>
      <c r="N93" s="5"/>
      <c r="O93" s="2"/>
      <c r="P93" s="6"/>
    </row>
    <row r="115" spans="1:8" ht="13.5">
      <c r="A115" s="19"/>
      <c r="B115" s="25"/>
      <c r="C115" s="26"/>
      <c r="D115" s="26"/>
      <c r="E115" s="27"/>
      <c r="F115" s="17"/>
      <c r="G115" s="17"/>
      <c r="H115" s="18"/>
    </row>
    <row r="116" spans="1:8" ht="13.5">
      <c r="A116" s="122"/>
      <c r="B116" s="122"/>
      <c r="C116" s="122"/>
      <c r="D116" s="122"/>
      <c r="E116" s="122"/>
      <c r="F116" s="122"/>
      <c r="G116" s="122"/>
      <c r="H116" s="122"/>
    </row>
    <row r="117" spans="1:8" ht="13.5">
      <c r="A117" s="22"/>
      <c r="B117" s="22"/>
      <c r="C117" s="28"/>
      <c r="D117" s="28"/>
      <c r="E117" s="22"/>
      <c r="F117" s="22"/>
      <c r="G117" s="17"/>
      <c r="H117" s="18"/>
    </row>
    <row r="118" spans="1:8" ht="13.5">
      <c r="A118" s="122"/>
      <c r="B118" s="122"/>
      <c r="C118" s="122"/>
      <c r="D118" s="122"/>
      <c r="E118" s="122"/>
      <c r="F118" s="122"/>
      <c r="G118" s="122"/>
      <c r="H118" s="122"/>
    </row>
  </sheetData>
  <sheetProtection/>
  <mergeCells count="67">
    <mergeCell ref="H53:I53"/>
    <mergeCell ref="J53:K53"/>
    <mergeCell ref="D47:E47"/>
    <mergeCell ref="F47:G47"/>
    <mergeCell ref="H47:I47"/>
    <mergeCell ref="J47:K47"/>
    <mergeCell ref="D53:E53"/>
    <mergeCell ref="F53:G53"/>
    <mergeCell ref="D32:E32"/>
    <mergeCell ref="F32:G32"/>
    <mergeCell ref="H32:I32"/>
    <mergeCell ref="J32:K32"/>
    <mergeCell ref="D33:E33"/>
    <mergeCell ref="F33:G33"/>
    <mergeCell ref="H33:I33"/>
    <mergeCell ref="J33:K33"/>
    <mergeCell ref="A85:R85"/>
    <mergeCell ref="A75:M75"/>
    <mergeCell ref="J55:K55"/>
    <mergeCell ref="H55:I55"/>
    <mergeCell ref="F55:G55"/>
    <mergeCell ref="D55:E55"/>
    <mergeCell ref="O71:V71"/>
    <mergeCell ref="Q4:Q6"/>
    <mergeCell ref="P4:P6"/>
    <mergeCell ref="A4:A6"/>
    <mergeCell ref="D7:E7"/>
    <mergeCell ref="F7:G7"/>
    <mergeCell ref="H7:I7"/>
    <mergeCell ref="D4:K4"/>
    <mergeCell ref="J7:K7"/>
    <mergeCell ref="O4:O6"/>
    <mergeCell ref="L4:L6"/>
    <mergeCell ref="N4:N6"/>
    <mergeCell ref="M4:M6"/>
    <mergeCell ref="A116:H116"/>
    <mergeCell ref="A118:H118"/>
    <mergeCell ref="D54:E54"/>
    <mergeCell ref="F54:G54"/>
    <mergeCell ref="H54:I54"/>
    <mergeCell ref="J54:K54"/>
    <mergeCell ref="D13:E13"/>
    <mergeCell ref="F13:G13"/>
    <mergeCell ref="A1:R1"/>
    <mergeCell ref="A2:R2"/>
    <mergeCell ref="A3:R3"/>
    <mergeCell ref="B4:B6"/>
    <mergeCell ref="C4:C6"/>
    <mergeCell ref="F5:G5"/>
    <mergeCell ref="H5:I5"/>
    <mergeCell ref="D5:E5"/>
    <mergeCell ref="J5:K5"/>
    <mergeCell ref="R4:R6"/>
    <mergeCell ref="H13:I13"/>
    <mergeCell ref="J13:K13"/>
    <mergeCell ref="D16:E16"/>
    <mergeCell ref="F16:G16"/>
    <mergeCell ref="H16:I16"/>
    <mergeCell ref="J16:K16"/>
    <mergeCell ref="D21:E21"/>
    <mergeCell ref="F21:G21"/>
    <mergeCell ref="H21:I21"/>
    <mergeCell ref="J21:K21"/>
    <mergeCell ref="D29:E29"/>
    <mergeCell ref="F29:G29"/>
    <mergeCell ref="H29:I29"/>
    <mergeCell ref="J29:K29"/>
  </mergeCells>
  <dataValidations count="1">
    <dataValidation type="list" allowBlank="1" showInputMessage="1" showErrorMessage="1" sqref="N16:N55 N8:N12">
      <formula1>$C$59:$F$59</formula1>
    </dataValidation>
  </dataValidations>
  <hyperlinks>
    <hyperlink ref="B8" r:id="rId1" display="Konvex analízis"/>
    <hyperlink ref="B9" r:id="rId2" display="Idősorelemzés"/>
    <hyperlink ref="B10" r:id="rId3" display="Nemkooperatív játékelmélet"/>
    <hyperlink ref="B11" r:id="rId4" display="Sztochasztika"/>
    <hyperlink ref="B14" r:id="rId5" display="Az egyensúlyelmélet mikroökonómiája"/>
    <hyperlink ref="B15" r:id="rId6" display="Dinamikus makroökonómia"/>
    <hyperlink ref="B19" r:id="rId7" display="Többegyenletes ökonometria és előrejelzés"/>
    <hyperlink ref="B17" r:id="rId8" display="Gazdasági mechanizmusok mikroökonómiája"/>
    <hyperlink ref="B25" r:id="rId9" display="Operációkutatási (optimalizálási) modellek"/>
    <hyperlink ref="B26" r:id="rId10" display="Az információs aszimmetria közgazdaságtana"/>
    <hyperlink ref="B34" r:id="rId11" display="Piacszerkezetek"/>
    <hyperlink ref="B35" r:id="rId12" display="Bevezetés a közgazdasági dinamikába"/>
    <hyperlink ref="B36" r:id="rId13" display="Bevezetés a mértékelméletbe"/>
    <hyperlink ref="B37" r:id="rId14" display="Közgazdasági elméletek története"/>
    <hyperlink ref="B39" r:id="rId15" display="Gazdaság- és társadalomstatisztika"/>
    <hyperlink ref="B41" r:id="rId16" display="Bevezetés az ökonometriába "/>
    <hyperlink ref="B42" r:id="rId17" display="Dinamikai rendszerek"/>
    <hyperlink ref="B43" r:id="rId18" display="Funkcionálanalízis"/>
    <hyperlink ref="B44" r:id="rId19" display="Döntési módszerek"/>
    <hyperlink ref="B46" r:id="rId20" display="Operációkutatási modellek II."/>
    <hyperlink ref="B49" r:id="rId21" display="Haladó elmélettörténet"/>
    <hyperlink ref="B50" r:id="rId22" display="Statisztikai programcsomagok és alkalmazásaik"/>
    <hyperlink ref="B12" r:id="rId23" display="Variációszámítás és optimális irányítások"/>
    <hyperlink ref="B18" r:id="rId24" display="Haladó makroökonómia "/>
    <hyperlink ref="B27" r:id="rId25" display="Kooperatív játékelmélet"/>
    <hyperlink ref="B28" r:id="rId26" display="Többváltozós statisztikai modellek"/>
    <hyperlink ref="B51" r:id="rId27" display="Dinamikus optimalizálás és programozás"/>
    <hyperlink ref="B52" r:id="rId28" display="Szavazás és osztozkodáselmélet"/>
    <hyperlink ref="B23" r:id="rId29" display="Pénzügyi folyamatok elemzése MATLAB-bal"/>
    <hyperlink ref="B24" r:id="rId30" display="A bizonytalanság és a kockázat elmélete"/>
    <hyperlink ref="B48" r:id="rId31" display="Aukcióelmélet"/>
    <hyperlink ref="B22" r:id="rId32" display="Fejezetek a döntéselméletből"/>
    <hyperlink ref="B38" r:id="rId33" display="Bevezetés a makrogazdasági modellezésbe"/>
    <hyperlink ref="B40" r:id="rId34" display="Makromodellezési esettanulmányok"/>
    <hyperlink ref="B45" r:id="rId35" display="Nyugdíj és adómodellek"/>
    <hyperlink ref="B30" r:id="rId36" display="Szakszeminárium I."/>
    <hyperlink ref="B31" r:id="rId37" display="Szakszeminárium II."/>
  </hyperlinks>
  <printOptions horizontalCentered="1"/>
  <pageMargins left="0.1968503937007874" right="0.1968503937007874" top="0.1968503937007874" bottom="0.1968503937007874" header="0.5118110236220472" footer="0"/>
  <pageSetup horizontalDpi="600" verticalDpi="600" orientation="landscape" paperSize="9" scale="60" r:id="rId38"/>
  <rowBreaks count="1" manualBreakCount="1">
    <brk id="40" max="17" man="1"/>
  </rowBreaks>
  <ignoredErrors>
    <ignoredError sqref="L2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levaym</dc:creator>
  <cp:keywords/>
  <dc:description/>
  <cp:lastModifiedBy>AutoBVT</cp:lastModifiedBy>
  <cp:lastPrinted>2016-01-14T15:49:00Z</cp:lastPrinted>
  <dcterms:created xsi:type="dcterms:W3CDTF">2006-03-14T15:31:31Z</dcterms:created>
  <dcterms:modified xsi:type="dcterms:W3CDTF">2016-04-08T09:32:28Z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