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  <sheet name="Megjegy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1" i="1" l="1"/>
  <c r="X81" i="1"/>
  <c r="G6" i="1"/>
  <c r="G23" i="1"/>
  <c r="G5" i="1"/>
  <c r="G89" i="1" s="1"/>
  <c r="J6" i="1"/>
  <c r="J23" i="1"/>
  <c r="J5" i="1"/>
  <c r="J89" i="1" s="1"/>
  <c r="M6" i="1"/>
  <c r="M23" i="1"/>
  <c r="M5" i="1"/>
  <c r="M89" i="1" s="1"/>
  <c r="M45" i="1"/>
  <c r="P6" i="1"/>
  <c r="P23" i="1"/>
  <c r="P5" i="1"/>
  <c r="P89" i="1" s="1"/>
  <c r="S6" i="1"/>
  <c r="S23" i="1"/>
  <c r="S5" i="1"/>
  <c r="S89" i="1" s="1"/>
  <c r="V6" i="1"/>
  <c r="V23" i="1"/>
  <c r="V5" i="1"/>
  <c r="V89" i="1" s="1"/>
  <c r="W6" i="1"/>
  <c r="W23" i="1"/>
  <c r="W5" i="1"/>
  <c r="G65" i="1"/>
  <c r="M65" i="1"/>
  <c r="S65" i="1"/>
  <c r="V65" i="1"/>
  <c r="X65" i="1"/>
  <c r="X46" i="1"/>
  <c r="X45" i="1"/>
  <c r="G45" i="1"/>
  <c r="X47" i="1"/>
  <c r="X6" i="1"/>
  <c r="X5" i="1" l="1"/>
  <c r="X89" i="1" s="1"/>
  <c r="X23" i="1"/>
  <c r="Y89" i="1"/>
</calcChain>
</file>

<file path=xl/sharedStrings.xml><?xml version="1.0" encoding="utf-8"?>
<sst xmlns="http://schemas.openxmlformats.org/spreadsheetml/2006/main" count="506" uniqueCount="321">
  <si>
    <t>Ekvivalens tárgy</t>
  </si>
  <si>
    <t>Előkövetelmény (tantárgy neve és kódja)</t>
  </si>
  <si>
    <t>Kód</t>
  </si>
  <si>
    <t>Tárgynév</t>
  </si>
  <si>
    <t>Jelleg</t>
  </si>
  <si>
    <t>Számonkérés</t>
  </si>
  <si>
    <t>I. évfolyam</t>
  </si>
  <si>
    <t>II. évfolyam</t>
  </si>
  <si>
    <t>III. évfolyam</t>
  </si>
  <si>
    <t>IV.</t>
  </si>
  <si>
    <t>Összesen</t>
  </si>
  <si>
    <t>Tárgyfelelős</t>
  </si>
  <si>
    <t>Tanszék</t>
  </si>
  <si>
    <t>Kredit</t>
  </si>
  <si>
    <t>ea</t>
  </si>
  <si>
    <t>sz</t>
  </si>
  <si>
    <t>Név</t>
  </si>
  <si>
    <t xml:space="preserve">Kötelező  tárgyak </t>
  </si>
  <si>
    <t>Alapozó kötelező tárgyak</t>
  </si>
  <si>
    <t>4MA12NAK46B</t>
  </si>
  <si>
    <t>Matematika I.</t>
  </si>
  <si>
    <t>K</t>
  </si>
  <si>
    <t>v</t>
  </si>
  <si>
    <t>Tallós Péter</t>
  </si>
  <si>
    <t>Matematika Tsz.</t>
  </si>
  <si>
    <t>4MA12NAK02B (KM+NG+TV szakokon)</t>
  </si>
  <si>
    <t>Matematikai alapok I.</t>
  </si>
  <si>
    <t>4MI25NAK02B</t>
  </si>
  <si>
    <t>Mikroökonómia</t>
  </si>
  <si>
    <t>Trautmann László</t>
  </si>
  <si>
    <t>Mikroökonómia Tsz.</t>
  </si>
  <si>
    <t>2SZ31NAK03B</t>
  </si>
  <si>
    <t>Informatika</t>
  </si>
  <si>
    <t>Számítástudományi Tsz.</t>
  </si>
  <si>
    <t>2VL60NBK01B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</si>
  <si>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</si>
  <si>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Kazainé Ónodi Annamária</t>
  </si>
  <si>
    <t>Üzleti Gazdaságtan Tsz.</t>
  </si>
  <si>
    <t>2VL60NBK09B</t>
  </si>
  <si>
    <t>Allgemeine Betriebswirtschaftslehre</t>
  </si>
  <si>
    <t xml:space="preserve"> ( 5 )</t>
  </si>
  <si>
    <t>Logisztika és Ellátási Lánc Menedzsment Tanszék-DSG</t>
  </si>
  <si>
    <r>
      <t xml:space="preserve">Vállalatgazdaságtan </t>
    </r>
    <r>
      <rPr>
        <u/>
        <vertAlign val="superscript"/>
        <sz val="10"/>
        <rFont val="Arial"/>
        <family val="2"/>
        <charset val="238"/>
      </rPr>
      <t>1</t>
    </r>
  </si>
  <si>
    <t>4MA12NAK47B</t>
  </si>
  <si>
    <t>Matematika II.</t>
  </si>
  <si>
    <t>4MA12NAK09B (KM+NG+TV szakokon)</t>
  </si>
  <si>
    <t>Matematikai alapok II.</t>
  </si>
  <si>
    <t>4MA23NAK02B</t>
  </si>
  <si>
    <r>
      <t xml:space="preserve">Makroökonómia </t>
    </r>
    <r>
      <rPr>
        <u/>
        <vertAlign val="superscript"/>
        <sz val="10"/>
        <color indexed="12"/>
        <rFont val="Arial"/>
        <family val="2"/>
        <charset val="238"/>
      </rPr>
      <t>2</t>
    </r>
  </si>
  <si>
    <t>Szabó-Bakos Eszter</t>
  </si>
  <si>
    <t>Makroökonómia Tsz.</t>
  </si>
  <si>
    <t>2MA41NAK01B</t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</si>
  <si>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</si>
  <si>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gyj</t>
  </si>
  <si>
    <t>Bauer András</t>
  </si>
  <si>
    <t>Marketing Tsz.</t>
  </si>
  <si>
    <t>2MF44NBK01B</t>
  </si>
  <si>
    <t>Grundlagen des Marketing</t>
  </si>
  <si>
    <t>Zsóka Ágnes</t>
  </si>
  <si>
    <r>
      <t xml:space="preserve">Marketing </t>
    </r>
    <r>
      <rPr>
        <u/>
        <vertAlign val="superscript"/>
        <sz val="10"/>
        <rFont val="Arial"/>
        <family val="2"/>
        <charset val="238"/>
      </rPr>
      <t>1</t>
    </r>
  </si>
  <si>
    <t>2VE81NGK14B</t>
  </si>
  <si>
    <t>Vezetés és szervezés</t>
  </si>
  <si>
    <t>4PU51NAK01B</t>
  </si>
  <si>
    <t>Pénzügytan</t>
  </si>
  <si>
    <t>Pénzügy Tsz.</t>
  </si>
  <si>
    <t>4OP13NAK20B</t>
  </si>
  <si>
    <t>Operációkutatás</t>
  </si>
  <si>
    <t>Solymosi Tamás</t>
  </si>
  <si>
    <t>Operációkutatás Tsz.</t>
  </si>
  <si>
    <t>4OP13NAK06B</t>
  </si>
  <si>
    <t>Gazdaságmatematika</t>
  </si>
  <si>
    <t>4ST14NAK02B</t>
  </si>
  <si>
    <t>Statisztika I.</t>
  </si>
  <si>
    <t>Sugár András</t>
  </si>
  <si>
    <t>Statisztika Tsz.</t>
  </si>
  <si>
    <t>4ST14NAK03B</t>
  </si>
  <si>
    <t>2SA53NAK01B</t>
  </si>
  <si>
    <t>Számvitel alapjai</t>
  </si>
  <si>
    <t>Lukács János</t>
  </si>
  <si>
    <t>Pénzügyi Számvitel Tsz.</t>
  </si>
  <si>
    <t xml:space="preserve">4ST14NAK25B </t>
  </si>
  <si>
    <t>Statisztika II.</t>
  </si>
  <si>
    <t>4ST14NAK07B</t>
  </si>
  <si>
    <t xml:space="preserve">4MA12NAK47B Matematika II. és 4ST14NAK02B Statisztika I. </t>
  </si>
  <si>
    <t>2JO11NAK02B</t>
  </si>
  <si>
    <t>Gazdasági jog</t>
  </si>
  <si>
    <t>Bán Dániel</t>
  </si>
  <si>
    <t>Gazdasági Jogi Tanszék</t>
  </si>
  <si>
    <t>Szakmai kötelező tárgyak</t>
  </si>
  <si>
    <t>5KO10NAK01B</t>
  </si>
  <si>
    <t>Tanulás és kutatásmódszertan</t>
  </si>
  <si>
    <t>Neulinger Ágnes</t>
  </si>
  <si>
    <t>Marketingkutatás és Fogy. Magatartás Tsz.</t>
  </si>
  <si>
    <t>2BE52NAK01B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</si>
  <si>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</si>
  <si>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Walter György</t>
  </si>
  <si>
    <t>Befektetések és Vállalati Pénzügy Tsz.</t>
  </si>
  <si>
    <t>2DS91NAK03B</t>
  </si>
  <si>
    <t>Investierung und Finanzierung</t>
  </si>
  <si>
    <t>Befektetések és Vállalati Pénzügy Tsz. -DSG</t>
  </si>
  <si>
    <r>
      <t xml:space="preserve">Vállalati pénzügyek </t>
    </r>
    <r>
      <rPr>
        <u/>
        <vertAlign val="superscript"/>
        <sz val="10"/>
        <rFont val="Arial"/>
        <family val="2"/>
        <charset val="238"/>
      </rPr>
      <t>1</t>
    </r>
  </si>
  <si>
    <t>2VE81NGK03B</t>
  </si>
  <si>
    <t xml:space="preserve">Szervezeti magatartás </t>
  </si>
  <si>
    <t>Kiss Csaba</t>
  </si>
  <si>
    <t>Szervezeti Magatartás Tsz</t>
  </si>
  <si>
    <t>Szervezeti magatartás és emberi erőforrás</t>
  </si>
  <si>
    <t>2VE81NAK07B</t>
  </si>
  <si>
    <t xml:space="preserve">Verhalten in Organisationen und Personal </t>
  </si>
  <si>
    <t>( 3 )</t>
  </si>
  <si>
    <t>Szilas Roland</t>
  </si>
  <si>
    <t>Szervezeti magatartás tanszék - DSG</t>
  </si>
  <si>
    <r>
      <t xml:space="preserve">Szervezeti magatartás </t>
    </r>
    <r>
      <rPr>
        <u/>
        <vertAlign val="superscript"/>
        <sz val="10"/>
        <rFont val="Arial"/>
        <family val="2"/>
        <charset val="238"/>
      </rPr>
      <t>1</t>
    </r>
  </si>
  <si>
    <t>2MF44NCK01B</t>
  </si>
  <si>
    <t xml:space="preserve">Marketingkutatás </t>
  </si>
  <si>
    <t>Marketingkutatás és Fogy.Magatartás Tsz.</t>
  </si>
  <si>
    <t>2SA53NCK04B</t>
  </si>
  <si>
    <t xml:space="preserve">Vezetői számvitel </t>
  </si>
  <si>
    <t>Gyenge Magdolna</t>
  </si>
  <si>
    <t>Vezetői Számvitel Tsz.</t>
  </si>
  <si>
    <r>
      <t xml:space="preserve">Teljes </t>
    </r>
    <r>
      <rPr>
        <sz val="11"/>
        <color theme="1"/>
        <rFont val="Calibri"/>
        <family val="2"/>
        <charset val="238"/>
        <scheme val="minor"/>
      </rPr>
      <t>előkövetelmény: Számvitel alapjai</t>
    </r>
  </si>
  <si>
    <t>2MF44NDK02B</t>
  </si>
  <si>
    <t xml:space="preserve">Nemzetközi marketing </t>
  </si>
  <si>
    <t>Malota Erzsébet</t>
  </si>
  <si>
    <t>2MA41NCK05B</t>
  </si>
  <si>
    <t xml:space="preserve">Kereskedelemgazdaságtan </t>
  </si>
  <si>
    <t>Agárdi Irma</t>
  </si>
  <si>
    <t>2ME43NCK03B</t>
  </si>
  <si>
    <t>Marketingkommunikáció alapjai</t>
  </si>
  <si>
    <t>Csordás Tamás</t>
  </si>
  <si>
    <t>Marketing-, Média- és Designkommunikáció Tanszék</t>
  </si>
  <si>
    <t>2VL60NBK03B</t>
  </si>
  <si>
    <t>Döntési technikák</t>
  </si>
  <si>
    <t>Döntéselmélet Tsz.</t>
  </si>
  <si>
    <t>2DS91NDK01B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</si>
  <si>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</si>
  <si>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(4)</t>
  </si>
  <si>
    <t>2MF44NCK02B</t>
  </si>
  <si>
    <t>Fogyasztói magatartás</t>
  </si>
  <si>
    <t>Kasza-Kelemen Kata</t>
  </si>
  <si>
    <t>7NK40NGK47B</t>
  </si>
  <si>
    <t>Kereskedelmi jog</t>
  </si>
  <si>
    <t>Nemessányi Zoltán</t>
  </si>
  <si>
    <t>Nemzetközi Tanulmányok Intézet</t>
  </si>
  <si>
    <t>2VL60NBK10B</t>
  </si>
  <si>
    <t>Tevékenységmenedzsment</t>
  </si>
  <si>
    <t>Matyusz Zsolt</t>
  </si>
  <si>
    <t>Logisztika és Ellátási Lánc Mendzsment Tanszék</t>
  </si>
  <si>
    <t>2ME43NCK04B</t>
  </si>
  <si>
    <t xml:space="preserve">Médiagazdaságtan </t>
  </si>
  <si>
    <t>Urbán Ágnes</t>
  </si>
  <si>
    <t>Infokommunikációs Tanszék</t>
  </si>
  <si>
    <t>2MA41NCK06B</t>
  </si>
  <si>
    <t>Marketingtervezés (Üzleti esetek)</t>
  </si>
  <si>
    <t>Keszey Tamara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</si>
  <si>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</si>
  <si>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</si>
  <si>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</si>
  <si>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</si>
  <si>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</si>
  <si>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</si>
  <si>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Varga Ákos</t>
  </si>
  <si>
    <t>Kötelezően választható tárgyak összesen</t>
  </si>
  <si>
    <t>Alapozó kötelezően választható</t>
  </si>
  <si>
    <t>Kötelezően választható  elméleti-gazdaságtani tárgyak: 3 X 1 tárgy</t>
  </si>
  <si>
    <t>2KG23NBK02B</t>
  </si>
  <si>
    <t>Környezetgazdaságtan</t>
  </si>
  <si>
    <t>KV</t>
  </si>
  <si>
    <t>Marjainé Szerényi Zsuzsanna</t>
  </si>
  <si>
    <t>Gazdaságföldrajz, Geoökönómia és Fenntartható Fejlődés</t>
  </si>
  <si>
    <t>4OG33NAV27B</t>
  </si>
  <si>
    <t>Intézményi Közgazdaságtan</t>
  </si>
  <si>
    <t>Hámori Balázs</t>
  </si>
  <si>
    <t>Összehasonlító Gazdaságtan Tanszék</t>
  </si>
  <si>
    <t>2GF26NBK01B</t>
  </si>
  <si>
    <t>Gazdaságföldrajz</t>
  </si>
  <si>
    <t>Jeney László</t>
  </si>
  <si>
    <t>Gazdaságföldrajz és Jövőkutatás Tsz.</t>
  </si>
  <si>
    <t>2SP72NAK01B</t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</si>
  <si>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  <charset val="238"/>
      </rPr>
      <t>5</t>
    </r>
  </si>
  <si>
    <t>Stratégia és Projektvezetés Tanszék</t>
  </si>
  <si>
    <t>2IR32NAK07B</t>
  </si>
  <si>
    <t>Üzleti informatika</t>
  </si>
  <si>
    <t>Vas Réka</t>
  </si>
  <si>
    <t>Információrendszerek</t>
  </si>
  <si>
    <t>Kötelezően választható társadalomtudományi tárgyak: 3 X 1 tárgy</t>
  </si>
  <si>
    <t>7NK40NGK89B</t>
  </si>
  <si>
    <t>Európai Uniós ismeretek</t>
  </si>
  <si>
    <t>Kengyel Ákos</t>
  </si>
  <si>
    <t>Nemzetközi tanulmányok Intézet</t>
  </si>
  <si>
    <t>7GT02NDV04B</t>
  </si>
  <si>
    <t>Gazdaságtörténet</t>
  </si>
  <si>
    <t>Pogány Ágnes</t>
  </si>
  <si>
    <t>Szociológia és Társadalompolitika Intézet</t>
  </si>
  <si>
    <t>7FI01NDV04B</t>
  </si>
  <si>
    <t>Filozófia</t>
  </si>
  <si>
    <t>Kiss Olga</t>
  </si>
  <si>
    <t>Politikatudományi Intézet</t>
  </si>
  <si>
    <t>7FI01NDV05B</t>
  </si>
  <si>
    <t>Gazdaságpszichológia</t>
  </si>
  <si>
    <t>7SO30NDV15B</t>
  </si>
  <si>
    <t>Gazdaságszociológia</t>
  </si>
  <si>
    <t>Szántó Zoltán</t>
  </si>
  <si>
    <t>7PO10NDV08B</t>
  </si>
  <si>
    <t>Bevezetés a politikatudományba</t>
  </si>
  <si>
    <t>Török Gábor</t>
  </si>
  <si>
    <t>7PE20NCV97B</t>
  </si>
  <si>
    <t>Fejezetek a szociálpszichológiából</t>
  </si>
  <si>
    <t>Forgács Attila</t>
  </si>
  <si>
    <t>Magatartástud. és Kommunikációelm. Intézet</t>
  </si>
  <si>
    <t>2JO11NAK05B</t>
  </si>
  <si>
    <t>Az Európai Uniós Belső Piac</t>
  </si>
  <si>
    <t>Metzinger Péter</t>
  </si>
  <si>
    <t>Szakmai kötelezően választható</t>
  </si>
  <si>
    <t>Kötelezően választható szakmai tárgyak (a felsorolt tárgyakból 19 kreditet kell teljesíteni)</t>
  </si>
  <si>
    <t>2MA41NCK04B</t>
  </si>
  <si>
    <t>Értékesítési és eladástechnikák</t>
  </si>
  <si>
    <t>Mitev Ariel</t>
  </si>
  <si>
    <t>2MF44NDK05B</t>
  </si>
  <si>
    <t>Business Marketing (B2B)</t>
  </si>
  <si>
    <t>Gáti Mirkó</t>
  </si>
  <si>
    <t>2ME43NDK02B</t>
  </si>
  <si>
    <t>Médiaismeret</t>
  </si>
  <si>
    <t>2ME43NDK04B</t>
  </si>
  <si>
    <t>2ME43NDV06B</t>
  </si>
  <si>
    <t>Márkaépítés alapjai</t>
  </si>
  <si>
    <t>Faludi Julianna</t>
  </si>
  <si>
    <t>2MF44NDK16B</t>
  </si>
  <si>
    <t>A kereskedelemkutatás offline és online módszerei</t>
  </si>
  <si>
    <t>Simon Judit</t>
  </si>
  <si>
    <t>2ME43NDK12B</t>
  </si>
  <si>
    <t>Vállalati társadalmi felelősségvállalás (CSR Communication)</t>
  </si>
  <si>
    <t>Ásványi Katalin</t>
  </si>
  <si>
    <t>2GF26NCK11B</t>
  </si>
  <si>
    <t>Kulturális turizmus</t>
  </si>
  <si>
    <t>Jászberényi Melinda</t>
  </si>
  <si>
    <t>Turizmus Tanszék</t>
  </si>
  <si>
    <t>2GF26NCK13B</t>
  </si>
  <si>
    <t>Turizmus rendszere</t>
  </si>
  <si>
    <t>Michalkó Gábor</t>
  </si>
  <si>
    <t>2ET27NCK01B</t>
  </si>
  <si>
    <t>Üzleti etika</t>
  </si>
  <si>
    <t>Zsolnai László</t>
  </si>
  <si>
    <t>Gazdaságetikai Központ</t>
  </si>
  <si>
    <t>Választható tárgyak</t>
  </si>
  <si>
    <r>
      <t>Idegen nyelv</t>
    </r>
    <r>
      <rPr>
        <b/>
        <vertAlign val="superscript"/>
        <sz val="10"/>
        <color indexed="8"/>
        <rFont val="Arial"/>
        <family val="2"/>
        <charset val="238"/>
      </rPr>
      <t xml:space="preserve"> 3</t>
    </r>
  </si>
  <si>
    <t>Egyéb szabadon választhatók</t>
  </si>
  <si>
    <t>helyük változtatható</t>
  </si>
  <si>
    <t>Kritérium tárgyak</t>
  </si>
  <si>
    <t>TES_TESTNEV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</si>
  <si>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</si>
  <si>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KR</t>
  </si>
  <si>
    <t>a</t>
  </si>
  <si>
    <t>Vladár Csaba</t>
  </si>
  <si>
    <t>Testnevelési és Sportközpont</t>
  </si>
  <si>
    <t>Szakmai gyakorlat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</si>
  <si>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</si>
  <si>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</si>
  <si>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</si>
  <si>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</si>
  <si>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</si>
  <si>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</si>
  <si>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r>
      <t>1</t>
    </r>
    <r>
      <rPr>
        <sz val="11"/>
        <color theme="1"/>
        <rFont val="Calibri"/>
        <family val="2"/>
        <charset val="238"/>
        <scheme val="minor"/>
      </rPr>
      <t xml:space="preserve"> Az alábbi tárgyak német nyelven is felvehetők</t>
    </r>
  </si>
  <si>
    <t>Vállalati pénzügyek - Investierung und Finanzierung</t>
  </si>
  <si>
    <t>Gazdaságpolitika - Allgemeine Volkswirtschaftslehre</t>
  </si>
  <si>
    <t>Marketing - Grundlagen des Marketing</t>
  </si>
  <si>
    <t xml:space="preserve">Szervezeti magatartás - Verhalten in Organisationen und Personal </t>
  </si>
  <si>
    <t xml:space="preserve">Vállalatgazdaságtan - Allgemeine Betriebswirtschaftslehre </t>
  </si>
  <si>
    <t>Döntési technikák - Betriebswirtschaftliche Entscheidungstheorie</t>
  </si>
  <si>
    <r>
      <t xml:space="preserve">2 </t>
    </r>
    <r>
      <rPr>
        <sz val="11"/>
        <color theme="1"/>
        <rFont val="Calibri"/>
        <family val="2"/>
        <charset val="238"/>
        <scheme val="minor"/>
      </rPr>
      <t>A kettő közül az egyiket kötelező felvenni (Makroökonómia vagy Makroökonómia (emelt))</t>
    </r>
  </si>
  <si>
    <r>
      <t xml:space="preserve">3 </t>
    </r>
    <r>
      <rPr>
        <sz val="11"/>
        <color theme="1"/>
        <rFont val="Calibri"/>
        <family val="2"/>
        <charset val="238"/>
        <scheme val="minor"/>
      </rPr>
      <t>A hallgatók tanulmányaik során két féléven keresztül tanulhatnak térítésmentesen nyelvet.</t>
    </r>
  </si>
  <si>
    <r>
      <t xml:space="preserve">4 </t>
    </r>
    <r>
      <rPr>
        <sz val="11"/>
        <color theme="1"/>
        <rFont val="Calibri"/>
        <family val="2"/>
        <charset val="238"/>
        <scheme val="minor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1"/>
        <color theme="1"/>
        <rFont val="Calibri"/>
        <family val="2"/>
        <charset val="238"/>
        <scheme val="minor"/>
      </rPr>
      <t xml:space="preserve"> 0 kredites kritérium tárgy. Két félévet kell teljesíteni aláírásért a képzési idő első négy féléve során.</t>
    </r>
  </si>
  <si>
    <r>
      <t>5</t>
    </r>
    <r>
      <rPr>
        <sz val="11"/>
        <color theme="1"/>
        <rFont val="Calibri"/>
        <family val="2"/>
        <charset val="238"/>
        <scheme val="minor"/>
      </rPr>
      <t xml:space="preserve"> Az Egyedi projektek vezetése tárgy felvétele ajánlott annak, aki vállalkozásfejlesztés mesterszakon kívánja folytatni tanulmányait.</t>
    </r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</si>
  <si>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</si>
  <si>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</si>
  <si>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</si>
  <si>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</si>
  <si>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</si>
  <si>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</si>
  <si>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</si>
  <si>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</si>
  <si>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</si>
  <si>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</si>
  <si>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</si>
  <si>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Baksa-Haskó Gabriella</t>
  </si>
  <si>
    <t>Bodnár Éva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</si>
  <si>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</si>
  <si>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</si>
  <si>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</si>
  <si>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</si>
  <si>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Szabó Lajos György</t>
  </si>
  <si>
    <t>Szakszeminárium I.</t>
  </si>
  <si>
    <t xml:space="preserve">K </t>
  </si>
  <si>
    <t>gy</t>
  </si>
  <si>
    <t>Szakszeminárium II.</t>
  </si>
  <si>
    <t>2MA41NAK13B</t>
  </si>
  <si>
    <t>2MA41NAK14B</t>
  </si>
  <si>
    <t>Marketing és Média</t>
  </si>
  <si>
    <t>Magatartástudományi Intézet</t>
  </si>
  <si>
    <t>2MF44NDK17B</t>
  </si>
  <si>
    <t>Puhle Michael</t>
  </si>
  <si>
    <t>Marketing Tsz.-DSG</t>
  </si>
  <si>
    <t>Gáspár Judit</t>
  </si>
  <si>
    <t>Kereskedelem és marketing szak operatív tanterve 2018/19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</si>
  <si>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</si>
  <si>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</si>
  <si>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</si>
  <si>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t xml:space="preserve">Varga Gergely </t>
  </si>
  <si>
    <t>4MA23NAK14B</t>
  </si>
  <si>
    <t>4MA23NAK16B</t>
  </si>
  <si>
    <t>Vaszkun Balázs</t>
  </si>
  <si>
    <t>Vezetés és Szervezés Tsz.</t>
  </si>
  <si>
    <t>4EE21NAV01B</t>
  </si>
  <si>
    <t>A munkaerőpiac és munkaszervezet közgazdaságtana</t>
  </si>
  <si>
    <t>Lőrincz László</t>
  </si>
  <si>
    <t>Munkagazdaságtan Központ</t>
  </si>
  <si>
    <t>2DS91NDK02B</t>
  </si>
  <si>
    <t>Marktforschung</t>
  </si>
  <si>
    <t>V</t>
  </si>
  <si>
    <t>Marketingkutatás és Fogyasztói magatartás - DSG</t>
  </si>
  <si>
    <t>Bartók Adrienne</t>
  </si>
  <si>
    <t>Kürthy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</si>
</sst>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u/>
      <vertAlign val="superscript"/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u/>
      <sz val="10"/>
      <color indexed="17"/>
      <name val="Arial"/>
      <family val="2"/>
      <charset val="238"/>
    </font>
    <font>
      <u/>
      <sz val="10"/>
      <name val="arial"/>
      <family val="2"/>
      <charset val="238"/>
    </font>
    <font>
      <u/>
      <vertAlign val="superscript"/>
      <sz val="10"/>
      <name val="Arial"/>
      <family val="2"/>
      <charset val="238"/>
    </font>
    <font>
      <strike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17"/>
      <name val="Arial"/>
      <family val="2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u/>
      <vertAlign val="superscript"/>
      <sz val="9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4" tint="-0.249977111117893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indexed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3" borderId="0" applyNumberFormat="0" applyBorder="0" applyAlignment="0" applyProtection="0"/>
    <xf numFmtId="0" fontId="54" fillId="26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9" borderId="0" applyNumberFormat="0" applyBorder="0" applyAlignment="0" applyProtection="0"/>
    <xf numFmtId="0" fontId="54" fillId="24" borderId="0" applyNumberFormat="0" applyBorder="0" applyAlignment="0" applyProtection="0"/>
    <xf numFmtId="0" fontId="54" fillId="27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13" borderId="0" applyNumberFormat="0" applyBorder="0" applyAlignment="0" applyProtection="0"/>
    <xf numFmtId="0" fontId="56" fillId="28" borderId="70" applyNumberFormat="0" applyAlignment="0" applyProtection="0"/>
    <xf numFmtId="0" fontId="57" fillId="29" borderId="71" applyNumberFormat="0" applyAlignment="0" applyProtection="0"/>
    <xf numFmtId="0" fontId="58" fillId="0" borderId="0" applyNumberFormat="0" applyFill="0" applyBorder="0" applyAlignment="0" applyProtection="0"/>
    <xf numFmtId="0" fontId="59" fillId="14" borderId="0" applyNumberFormat="0" applyBorder="0" applyAlignment="0" applyProtection="0"/>
    <xf numFmtId="0" fontId="60" fillId="0" borderId="72" applyNumberFormat="0" applyFill="0" applyAlignment="0" applyProtection="0"/>
    <xf numFmtId="0" fontId="61" fillId="0" borderId="73" applyNumberFormat="0" applyFill="0" applyAlignment="0" applyProtection="0"/>
    <xf numFmtId="0" fontId="62" fillId="0" borderId="74" applyNumberFormat="0" applyFill="0" applyAlignment="0" applyProtection="0"/>
    <xf numFmtId="0" fontId="62" fillId="0" borderId="0" applyNumberFormat="0" applyFill="0" applyBorder="0" applyAlignment="0" applyProtection="0"/>
    <xf numFmtId="0" fontId="63" fillId="17" borderId="70" applyNumberFormat="0" applyAlignment="0" applyProtection="0"/>
    <xf numFmtId="0" fontId="64" fillId="0" borderId="75" applyNumberFormat="0" applyFill="0" applyAlignment="0" applyProtection="0"/>
    <xf numFmtId="0" fontId="65" fillId="31" borderId="0" applyNumberFormat="0" applyBorder="0" applyAlignment="0" applyProtection="0"/>
    <xf numFmtId="0" fontId="51" fillId="30" borderId="76" applyNumberFormat="0" applyFont="0" applyAlignment="0" applyProtection="0"/>
    <xf numFmtId="0" fontId="66" fillId="28" borderId="77" applyNumberFormat="0" applyAlignment="0" applyProtection="0"/>
    <xf numFmtId="0" fontId="67" fillId="0" borderId="0" applyNumberFormat="0" applyFill="0" applyBorder="0" applyAlignment="0" applyProtection="0"/>
    <xf numFmtId="0" fontId="68" fillId="0" borderId="78" applyNumberFormat="0" applyFill="0" applyAlignment="0" applyProtection="0"/>
    <xf numFmtId="0" fontId="69" fillId="0" borderId="0" applyNumberFormat="0" applyFill="0" applyBorder="0" applyAlignment="0" applyProtection="0"/>
  </cellStyleXfs>
  <cellXfs count="537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0" fillId="0" borderId="7" xfId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6" borderId="34" xfId="2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0" fillId="0" borderId="14" xfId="1" applyFill="1" applyBorder="1" applyAlignment="1" applyProtection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6" fillId="0" borderId="14" xfId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17" fillId="4" borderId="12" xfId="1" applyFont="1" applyFill="1" applyBorder="1" applyAlignment="1" applyProtection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15" fillId="5" borderId="16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4" xfId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10" fillId="0" borderId="14" xfId="1" applyFont="1" applyFill="1" applyBorder="1" applyAlignment="1" applyProtection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6" fillId="0" borderId="14" xfId="1" applyFont="1" applyFill="1" applyBorder="1" applyAlignment="1" applyProtection="1">
      <alignment horizontal="left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17" fillId="4" borderId="12" xfId="1" applyFont="1" applyFill="1" applyBorder="1" applyAlignment="1" applyProtection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0" fillId="0" borderId="14" xfId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5" fillId="6" borderId="14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17" fillId="4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4" xfId="0" applyFont="1" applyFill="1" applyBorder="1" applyAlignment="1">
      <alignment horizontal="left" vertical="center"/>
    </xf>
    <xf numFmtId="0" fontId="24" fillId="5" borderId="11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 wrapText="1"/>
    </xf>
    <xf numFmtId="0" fontId="10" fillId="0" borderId="13" xfId="1" applyFill="1" applyBorder="1" applyAlignment="1" applyProtection="1">
      <alignment vertical="center" wrapText="1"/>
    </xf>
    <xf numFmtId="0" fontId="0" fillId="0" borderId="13" xfId="0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10" fillId="0" borderId="22" xfId="1" applyFill="1" applyBorder="1" applyAlignment="1" applyProtection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0" fillId="8" borderId="2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/>
    </xf>
    <xf numFmtId="0" fontId="31" fillId="3" borderId="28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left" vertical="center" wrapText="1"/>
    </xf>
    <xf numFmtId="0" fontId="32" fillId="3" borderId="2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0" fillId="0" borderId="35" xfId="1" applyFill="1" applyBorder="1" applyAlignment="1" applyProtection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0" borderId="14" xfId="1" applyFill="1" applyBorder="1" applyAlignment="1" applyProtection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vertical="center"/>
    </xf>
    <xf numFmtId="0" fontId="32" fillId="8" borderId="13" xfId="0" applyFont="1" applyFill="1" applyBorder="1" applyAlignment="1">
      <alignment horizontal="center" vertical="center"/>
    </xf>
    <xf numFmtId="0" fontId="32" fillId="8" borderId="14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2" fillId="4" borderId="21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10" fillId="0" borderId="54" xfId="1" applyFill="1" applyBorder="1" applyAlignment="1" applyProtection="1">
      <alignment vertical="center" wrapText="1"/>
    </xf>
    <xf numFmtId="0" fontId="6" fillId="0" borderId="57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0" fillId="0" borderId="7" xfId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38" fillId="5" borderId="11" xfId="0" applyFont="1" applyFill="1" applyBorder="1" applyAlignment="1">
      <alignment vertical="center"/>
    </xf>
    <xf numFmtId="0" fontId="38" fillId="5" borderId="12" xfId="0" applyFont="1" applyFill="1" applyBorder="1" applyAlignment="1">
      <alignment vertical="center"/>
    </xf>
    <xf numFmtId="0" fontId="38" fillId="5" borderId="15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5" borderId="14" xfId="0" applyFont="1" applyFill="1" applyBorder="1" applyAlignment="1">
      <alignment vertical="center"/>
    </xf>
    <xf numFmtId="0" fontId="10" fillId="0" borderId="17" xfId="1" applyFill="1" applyBorder="1" applyAlignment="1" applyProtection="1">
      <alignment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0" fillId="0" borderId="12" xfId="1" applyFont="1" applyFill="1" applyBorder="1" applyAlignment="1" applyProtection="1">
      <alignment vertical="center"/>
    </xf>
    <xf numFmtId="0" fontId="2" fillId="0" borderId="58" xfId="0" applyFont="1" applyFill="1" applyBorder="1" applyAlignment="1">
      <alignment horizontal="center" vertical="center"/>
    </xf>
    <xf numFmtId="0" fontId="39" fillId="0" borderId="14" xfId="1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37" fillId="5" borderId="59" xfId="0" applyFont="1" applyFill="1" applyBorder="1" applyAlignment="1">
      <alignment vertical="center"/>
    </xf>
    <xf numFmtId="0" fontId="37" fillId="5" borderId="0" xfId="0" applyFont="1" applyFill="1" applyBorder="1" applyAlignment="1">
      <alignment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0" fontId="37" fillId="5" borderId="6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4" borderId="4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vertical="center"/>
    </xf>
    <xf numFmtId="0" fontId="37" fillId="5" borderId="14" xfId="0" applyFont="1" applyFill="1" applyBorder="1" applyAlignment="1">
      <alignment vertical="center"/>
    </xf>
    <xf numFmtId="0" fontId="37" fillId="5" borderId="11" xfId="0" applyFont="1" applyFill="1" applyBorder="1" applyAlignment="1">
      <alignment vertical="center"/>
    </xf>
    <xf numFmtId="0" fontId="37" fillId="5" borderId="12" xfId="0" applyFont="1" applyFill="1" applyBorder="1" applyAlignment="1">
      <alignment vertical="center"/>
    </xf>
    <xf numFmtId="0" fontId="1" fillId="4" borderId="61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4" xfId="1" applyFont="1" applyFill="1" applyBorder="1" applyAlignment="1" applyProtection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11" fillId="4" borderId="29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center" vertical="center"/>
    </xf>
    <xf numFmtId="0" fontId="37" fillId="5" borderId="65" xfId="0" applyFont="1" applyFill="1" applyBorder="1" applyAlignment="1">
      <alignment vertical="center"/>
    </xf>
    <xf numFmtId="0" fontId="37" fillId="5" borderId="66" xfId="0" applyFont="1" applyFill="1" applyBorder="1" applyAlignment="1">
      <alignment vertical="center"/>
    </xf>
    <xf numFmtId="0" fontId="37" fillId="5" borderId="32" xfId="0" applyFont="1" applyFill="1" applyBorder="1" applyAlignment="1">
      <alignment vertical="center"/>
    </xf>
    <xf numFmtId="0" fontId="37" fillId="5" borderId="45" xfId="0" applyFont="1" applyFill="1" applyBorder="1" applyAlignment="1">
      <alignment vertical="center"/>
    </xf>
    <xf numFmtId="0" fontId="37" fillId="5" borderId="48" xfId="0" applyFont="1" applyFill="1" applyBorder="1" applyAlignment="1">
      <alignment vertical="center"/>
    </xf>
    <xf numFmtId="0" fontId="37" fillId="5" borderId="44" xfId="0" applyFont="1" applyFill="1" applyBorder="1" applyAlignment="1">
      <alignment vertical="center"/>
    </xf>
    <xf numFmtId="0" fontId="37" fillId="5" borderId="16" xfId="0" applyFont="1" applyFill="1" applyBorder="1" applyAlignment="1">
      <alignment vertical="center"/>
    </xf>
    <xf numFmtId="0" fontId="44" fillId="4" borderId="1" xfId="0" applyFont="1" applyFill="1" applyBorder="1" applyAlignment="1">
      <alignment vertical="center"/>
    </xf>
    <xf numFmtId="0" fontId="42" fillId="4" borderId="2" xfId="0" applyFont="1" applyFill="1" applyBorder="1" applyAlignment="1">
      <alignment vertical="center"/>
    </xf>
    <xf numFmtId="0" fontId="44" fillId="4" borderId="2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vertical="center"/>
    </xf>
    <xf numFmtId="0" fontId="37" fillId="5" borderId="24" xfId="0" applyFont="1" applyFill="1" applyBorder="1" applyAlignment="1">
      <alignment vertical="center"/>
    </xf>
    <xf numFmtId="0" fontId="37" fillId="5" borderId="22" xfId="0" applyFont="1" applyFill="1" applyBorder="1" applyAlignment="1">
      <alignment vertical="center"/>
    </xf>
    <xf numFmtId="0" fontId="37" fillId="5" borderId="19" xfId="0" applyFont="1" applyFill="1" applyBorder="1" applyAlignment="1">
      <alignment vertical="center"/>
    </xf>
    <xf numFmtId="0" fontId="37" fillId="5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4" borderId="13" xfId="0" applyFont="1" applyFill="1" applyBorder="1"/>
    <xf numFmtId="0" fontId="2" fillId="0" borderId="58" xfId="0" applyFont="1" applyFill="1" applyBorder="1"/>
    <xf numFmtId="0" fontId="2" fillId="0" borderId="0" xfId="0" applyFont="1" applyFill="1" applyBorder="1"/>
    <xf numFmtId="0" fontId="6" fillId="5" borderId="58" xfId="0" applyFont="1" applyFill="1" applyBorder="1" applyAlignment="1"/>
    <xf numFmtId="0" fontId="6" fillId="0" borderId="0" xfId="0" applyFont="1" applyFill="1" applyBorder="1"/>
    <xf numFmtId="0" fontId="6" fillId="5" borderId="0" xfId="0" applyFont="1" applyFill="1" applyBorder="1" applyAlignment="1"/>
    <xf numFmtId="0" fontId="45" fillId="5" borderId="0" xfId="0" applyFont="1" applyFill="1" applyBorder="1" applyAlignment="1"/>
    <xf numFmtId="0" fontId="6" fillId="5" borderId="0" xfId="0" applyFont="1" applyFill="1" applyBorder="1"/>
    <xf numFmtId="0" fontId="0" fillId="0" borderId="0" xfId="0" applyFill="1" applyBorder="1"/>
    <xf numFmtId="0" fontId="45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6" fillId="5" borderId="11" xfId="0" applyFont="1" applyFill="1" applyBorder="1"/>
    <xf numFmtId="0" fontId="46" fillId="5" borderId="12" xfId="0" applyFont="1" applyFill="1" applyBorder="1"/>
    <xf numFmtId="0" fontId="46" fillId="5" borderId="15" xfId="0" applyFont="1" applyFill="1" applyBorder="1"/>
    <xf numFmtId="0" fontId="42" fillId="0" borderId="0" xfId="0" applyFont="1" applyFill="1" applyBorder="1"/>
    <xf numFmtId="0" fontId="47" fillId="5" borderId="11" xfId="0" applyFont="1" applyFill="1" applyBorder="1"/>
    <xf numFmtId="0" fontId="47" fillId="5" borderId="12" xfId="0" applyFont="1" applyFill="1" applyBorder="1"/>
    <xf numFmtId="0" fontId="47" fillId="5" borderId="15" xfId="0" applyFont="1" applyFill="1" applyBorder="1"/>
    <xf numFmtId="0" fontId="37" fillId="0" borderId="0" xfId="0" applyFont="1" applyFill="1" applyBorder="1"/>
    <xf numFmtId="0" fontId="11" fillId="0" borderId="5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7" fillId="5" borderId="66" xfId="0" applyFont="1" applyFill="1" applyBorder="1" applyAlignment="1">
      <alignment horizontal="center" vertical="center"/>
    </xf>
    <xf numFmtId="0" fontId="11" fillId="0" borderId="22" xfId="1" applyFont="1" applyFill="1" applyBorder="1" applyAlignment="1" applyProtection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vertical="center"/>
    </xf>
    <xf numFmtId="0" fontId="10" fillId="0" borderId="12" xfId="1" applyFill="1" applyBorder="1" applyAlignment="1" applyProtection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32" fillId="4" borderId="33" xfId="0" applyFont="1" applyFill="1" applyBorder="1" applyAlignment="1">
      <alignment horizontal="left" vertical="center" wrapText="1"/>
    </xf>
    <xf numFmtId="0" fontId="32" fillId="3" borderId="39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7" borderId="3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32" fillId="4" borderId="27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vertical="center"/>
    </xf>
    <xf numFmtId="0" fontId="32" fillId="7" borderId="2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47" fillId="5" borderId="0" xfId="0" applyFont="1" applyFill="1" applyBorder="1" applyAlignment="1">
      <alignment vertical="center"/>
    </xf>
    <xf numFmtId="0" fontId="32" fillId="4" borderId="39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47" fillId="5" borderId="66" xfId="0" applyFont="1" applyFill="1" applyBorder="1" applyAlignment="1">
      <alignment vertical="center"/>
    </xf>
    <xf numFmtId="0" fontId="49" fillId="4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48" fillId="0" borderId="15" xfId="2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0" fillId="0" borderId="14" xfId="1" applyFont="1" applyFill="1" applyBorder="1" applyAlignment="1" applyProtection="1">
      <alignment vertical="center"/>
    </xf>
    <xf numFmtId="0" fontId="11" fillId="0" borderId="11" xfId="3" applyFont="1" applyFill="1" applyBorder="1" applyAlignment="1">
      <alignment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5" fillId="4" borderId="13" xfId="3" applyFont="1" applyFill="1" applyBorder="1" applyAlignment="1">
      <alignment horizontal="center" vertical="center"/>
    </xf>
    <xf numFmtId="0" fontId="5" fillId="4" borderId="12" xfId="3" applyFont="1" applyFill="1" applyBorder="1" applyAlignment="1">
      <alignment horizontal="center" vertical="center"/>
    </xf>
    <xf numFmtId="0" fontId="26" fillId="0" borderId="12" xfId="3" applyFont="1" applyFill="1" applyBorder="1" applyAlignment="1">
      <alignment vertical="center"/>
    </xf>
    <xf numFmtId="0" fontId="11" fillId="0" borderId="15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vertical="center"/>
    </xf>
    <xf numFmtId="0" fontId="12" fillId="6" borderId="7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center" vertical="center" textRotation="90"/>
    </xf>
    <xf numFmtId="0" fontId="2" fillId="4" borderId="26" xfId="0" applyFont="1" applyFill="1" applyBorder="1" applyAlignment="1">
      <alignment horizontal="left" vertical="center" textRotation="90"/>
    </xf>
    <xf numFmtId="0" fontId="32" fillId="4" borderId="10" xfId="0" applyFont="1" applyFill="1" applyBorder="1" applyAlignment="1">
      <alignment horizontal="left" vertical="center" wrapText="1"/>
    </xf>
    <xf numFmtId="0" fontId="32" fillId="4" borderId="15" xfId="0" applyFont="1" applyFill="1" applyBorder="1" applyAlignment="1">
      <alignment horizontal="left" vertical="center" wrapText="1"/>
    </xf>
    <xf numFmtId="0" fontId="32" fillId="4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1" xfId="0" applyFont="1" applyFill="1" applyBorder="1" applyAlignment="1">
      <alignment horizontal="left" vertical="center" textRotation="90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left" vertical="center" textRotation="90"/>
    </xf>
    <xf numFmtId="0" fontId="2" fillId="0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37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>
      <alignment horizontal="left" vertical="center" textRotation="90"/>
    </xf>
    <xf numFmtId="0" fontId="1" fillId="4" borderId="30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3" fillId="4" borderId="3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/>
  </cellXfs>
  <cellStyles count="4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vatkozás" xfId="1" builtinId="8"/>
    <cellStyle name="Hivatkozás 2" xfId="4"/>
    <cellStyle name="Input" xfId="39"/>
    <cellStyle name="Linked Cell" xfId="40"/>
    <cellStyle name="Neutral" xfId="41"/>
    <cellStyle name="Normál" xfId="0" builtinId="0"/>
    <cellStyle name="Normál 2" xfId="2"/>
    <cellStyle name="Normál 2 2" xfId="5"/>
    <cellStyle name="Normál 3" xfId="3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OP13NAK20B" TargetMode="External"/><Relationship Id="rId18" Type="http://schemas.openxmlformats.org/officeDocument/2006/relationships/hyperlink" Target="http://tantargy.uni-corvinus.hu/2DS91NAK03B" TargetMode="External"/><Relationship Id="rId26" Type="http://schemas.openxmlformats.org/officeDocument/2006/relationships/hyperlink" Target="http://tantargy.uni-corvinus.hu/7NK40NGK47B" TargetMode="External"/><Relationship Id="rId39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2MF44NDK02B" TargetMode="External"/><Relationship Id="rId34" Type="http://schemas.openxmlformats.org/officeDocument/2006/relationships/hyperlink" Target="http://tantargy.uni-corvinus.hu/2ME43NDK01B" TargetMode="External"/><Relationship Id="rId42" Type="http://schemas.openxmlformats.org/officeDocument/2006/relationships/hyperlink" Target="http://tantargy.uni-corvinus.hu/2VE81NGK03B" TargetMode="External"/><Relationship Id="rId47" Type="http://schemas.openxmlformats.org/officeDocument/2006/relationships/hyperlink" Target="http://tantargy.uni-corvinus.hu/2GF26NBK01B" TargetMode="External"/><Relationship Id="rId50" Type="http://schemas.openxmlformats.org/officeDocument/2006/relationships/hyperlink" Target="http://tantargy.uni-corvinus.hu/4VG32NAK02B" TargetMode="External"/><Relationship Id="rId55" Type="http://schemas.openxmlformats.org/officeDocument/2006/relationships/hyperlink" Target="http://tantargy.uni-corvinus.hu/7PO10NDV08B" TargetMode="External"/><Relationship Id="rId7" Type="http://schemas.openxmlformats.org/officeDocument/2006/relationships/hyperlink" Target="http://tantargy.uni-corvinus.hu/4MA12NAK47B" TargetMode="External"/><Relationship Id="rId2" Type="http://schemas.openxmlformats.org/officeDocument/2006/relationships/hyperlink" Target="http://tantargy.uni-corvinus.hu/4MA12NAK46B" TargetMode="External"/><Relationship Id="rId16" Type="http://schemas.openxmlformats.org/officeDocument/2006/relationships/hyperlink" Target="http://tantargy.uni-corvinus.hu/5KO10NAK01B" TargetMode="External"/><Relationship Id="rId20" Type="http://schemas.openxmlformats.org/officeDocument/2006/relationships/hyperlink" Target="http://tantargy.uni-corvinus.hu/2SA53NCK04B" TargetMode="External"/><Relationship Id="rId29" Type="http://schemas.openxmlformats.org/officeDocument/2006/relationships/hyperlink" Target="http://tantargy.uni-corvinus.hu/2MA41NCK06B" TargetMode="External"/><Relationship Id="rId41" Type="http://schemas.openxmlformats.org/officeDocument/2006/relationships/hyperlink" Target="http://tantargy.uni-corvinus.hu/2BE52NAK01B" TargetMode="External"/><Relationship Id="rId54" Type="http://schemas.openxmlformats.org/officeDocument/2006/relationships/hyperlink" Target="http://tantargy.uni-corvinus.hu/7SO30NDV15B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2ME43NDK12B" TargetMode="External"/><Relationship Id="rId6" Type="http://schemas.openxmlformats.org/officeDocument/2006/relationships/hyperlink" Target="http://tantargy.uni-corvinus.hu/2VL60NBK09B" TargetMode="External"/><Relationship Id="rId11" Type="http://schemas.openxmlformats.org/officeDocument/2006/relationships/hyperlink" Target="http://tantargy.uni-corvinus.hu/2VE81NGK14B" TargetMode="External"/><Relationship Id="rId24" Type="http://schemas.openxmlformats.org/officeDocument/2006/relationships/hyperlink" Target="http://tantargy.uni-corvinus.hu/2VL60NBK03B" TargetMode="External"/><Relationship Id="rId32" Type="http://schemas.openxmlformats.org/officeDocument/2006/relationships/hyperlink" Target="http://tantargy.uni-corvinus.hu/2MA41NCK04B" TargetMode="External"/><Relationship Id="rId37" Type="http://schemas.openxmlformats.org/officeDocument/2006/relationships/hyperlink" Target="http://tantargy.uni-corvinus.hu/2ET27NCK01B" TargetMode="External"/><Relationship Id="rId40" Type="http://schemas.openxmlformats.org/officeDocument/2006/relationships/hyperlink" Target="http://tantargy.uni-corvinus.hu/2MA41NAK01B" TargetMode="External"/><Relationship Id="rId45" Type="http://schemas.openxmlformats.org/officeDocument/2006/relationships/hyperlink" Target="http://tantargy.uni-corvinus.hu/4ST14NAK25B" TargetMode="External"/><Relationship Id="rId53" Type="http://schemas.openxmlformats.org/officeDocument/2006/relationships/hyperlink" Target="http://tantargy.uni-corvinus.hu/7FI01NDV05B" TargetMode="External"/><Relationship Id="rId58" Type="http://schemas.openxmlformats.org/officeDocument/2006/relationships/hyperlink" Target="http://tantargy.uni-corvinus.hu/2GF26NCK11B" TargetMode="External"/><Relationship Id="rId5" Type="http://schemas.openxmlformats.org/officeDocument/2006/relationships/hyperlink" Target="http://tantargy.uni-corvinus.hu/2VL60NBK01B" TargetMode="External"/><Relationship Id="rId15" Type="http://schemas.openxmlformats.org/officeDocument/2006/relationships/hyperlink" Target="http://tantargy.uni-corvinus.hu/2SA53NAK01B" TargetMode="External"/><Relationship Id="rId23" Type="http://schemas.openxmlformats.org/officeDocument/2006/relationships/hyperlink" Target="http://tantargy.uni-corvinus.hu/2ME43NCK03B" TargetMode="External"/><Relationship Id="rId28" Type="http://schemas.openxmlformats.org/officeDocument/2006/relationships/hyperlink" Target="http://tantargy.uni-corvinus.hu/2ME43NCK04B" TargetMode="External"/><Relationship Id="rId36" Type="http://schemas.openxmlformats.org/officeDocument/2006/relationships/hyperlink" Target="http://tantargy.uni-corvinus.hu/2MF44NDK12B" TargetMode="External"/><Relationship Id="rId49" Type="http://schemas.openxmlformats.org/officeDocument/2006/relationships/hyperlink" Target="http://tantargy.uni-corvinus.hu/2IR32NAK07B" TargetMode="External"/><Relationship Id="rId57" Type="http://schemas.openxmlformats.org/officeDocument/2006/relationships/hyperlink" Target="http://tantargy.uni-corvinus.hu/7PE20NCV97B" TargetMode="External"/><Relationship Id="rId61" Type="http://schemas.openxmlformats.org/officeDocument/2006/relationships/hyperlink" Target="http://tantargy.uni-corvinus.hu/2DS91NDK02B" TargetMode="External"/><Relationship Id="rId10" Type="http://schemas.openxmlformats.org/officeDocument/2006/relationships/hyperlink" Target="http://tantargy.uni-corvinus.hu/2MF44NBK01B" TargetMode="External"/><Relationship Id="rId19" Type="http://schemas.openxmlformats.org/officeDocument/2006/relationships/hyperlink" Target="http://tantargy.uni-corvinus.hu/2MF44NCK01B" TargetMode="External"/><Relationship Id="rId31" Type="http://schemas.openxmlformats.org/officeDocument/2006/relationships/hyperlink" Target="http://tantargy.uni-corvinus.hu/2MF44NCV01B" TargetMode="External"/><Relationship Id="rId44" Type="http://schemas.openxmlformats.org/officeDocument/2006/relationships/hyperlink" Target="http://tantargy.uni-corvinus.hu/2VE81NAK07B" TargetMode="External"/><Relationship Id="rId52" Type="http://schemas.openxmlformats.org/officeDocument/2006/relationships/hyperlink" Target="http://tantargy.uni-corvinus.hu/7FI01NDV04B" TargetMode="External"/><Relationship Id="rId60" Type="http://schemas.openxmlformats.org/officeDocument/2006/relationships/hyperlink" Target="http://tantargy.uni-corvinus.hu/2DS91NDK01B" TargetMode="External"/><Relationship Id="rId4" Type="http://schemas.openxmlformats.org/officeDocument/2006/relationships/hyperlink" Target="http://tantargy.uni-corvinus.hu/2SZ31NAK03B" TargetMode="External"/><Relationship Id="rId9" Type="http://schemas.openxmlformats.org/officeDocument/2006/relationships/hyperlink" Target="http://tantargy.uni-corvinus.hu/2MA41NAK01B" TargetMode="External"/><Relationship Id="rId14" Type="http://schemas.openxmlformats.org/officeDocument/2006/relationships/hyperlink" Target="http://tantargy.uni-corvinus.hu/4ST14NAK02B" TargetMode="External"/><Relationship Id="rId22" Type="http://schemas.openxmlformats.org/officeDocument/2006/relationships/hyperlink" Target="http://tantargy.uni-corvinus.hu/2MA41NCK05B" TargetMode="External"/><Relationship Id="rId27" Type="http://schemas.openxmlformats.org/officeDocument/2006/relationships/hyperlink" Target="http://tantargy.uni-corvinus.hu/2VL60NBK10B" TargetMode="External"/><Relationship Id="rId30" Type="http://schemas.openxmlformats.org/officeDocument/2006/relationships/hyperlink" Target="http://tantargy.uni-corvinus.hu/2MF44NDK08B" TargetMode="External"/><Relationship Id="rId35" Type="http://schemas.openxmlformats.org/officeDocument/2006/relationships/hyperlink" Target="http://tantargy.uni-corvinus.hu/2ME43NDV01B" TargetMode="External"/><Relationship Id="rId43" Type="http://schemas.openxmlformats.org/officeDocument/2006/relationships/hyperlink" Target="http://tantargy.uni-corvinus.hu/2JO11NAK02B" TargetMode="External"/><Relationship Id="rId48" Type="http://schemas.openxmlformats.org/officeDocument/2006/relationships/hyperlink" Target="http://tantargy.uni-corvinus.hu/2SP72NAK01B" TargetMode="External"/><Relationship Id="rId56" Type="http://schemas.openxmlformats.org/officeDocument/2006/relationships/hyperlink" Target="http://tantargy.uni-corvinus.hu/2JO11NAK05B" TargetMode="External"/><Relationship Id="rId8" Type="http://schemas.openxmlformats.org/officeDocument/2006/relationships/hyperlink" Target="http://tantargy.uni-corvinus.hu/4MA23NAK02B" TargetMode="External"/><Relationship Id="rId51" Type="http://schemas.openxmlformats.org/officeDocument/2006/relationships/hyperlink" Target="http://tantargy.uni-corvinus.hu/7GT02NDV04B" TargetMode="External"/><Relationship Id="rId3" Type="http://schemas.openxmlformats.org/officeDocument/2006/relationships/hyperlink" Target="http://tantargy.uni-corvinus.hu/4MI25NAK02B" TargetMode="External"/><Relationship Id="rId12" Type="http://schemas.openxmlformats.org/officeDocument/2006/relationships/hyperlink" Target="http://tantargy.uni-corvinus.hu/4PU51NAK01B" TargetMode="External"/><Relationship Id="rId17" Type="http://schemas.openxmlformats.org/officeDocument/2006/relationships/hyperlink" Target="http://tantargy.uni-corvinus.hu/2BE52NAK01B" TargetMode="External"/><Relationship Id="rId25" Type="http://schemas.openxmlformats.org/officeDocument/2006/relationships/hyperlink" Target="http://tantargy.uni-corvinus.hu/2MF44NCK02B" TargetMode="External"/><Relationship Id="rId33" Type="http://schemas.openxmlformats.org/officeDocument/2006/relationships/hyperlink" Target="http://tantargy.uni-corvinus.hu/2MF44NDK05B" TargetMode="External"/><Relationship Id="rId38" Type="http://schemas.openxmlformats.org/officeDocument/2006/relationships/hyperlink" Target="http://tantargy.uni-corvinus.hu/2VE81NGK03B" TargetMode="External"/><Relationship Id="rId46" Type="http://schemas.openxmlformats.org/officeDocument/2006/relationships/hyperlink" Target="http://tantargy.uni-corvinus.hu/2KG23NBK02B" TargetMode="External"/><Relationship Id="rId59" Type="http://schemas.openxmlformats.org/officeDocument/2006/relationships/hyperlink" Target="http://tantargy.uni-corvinus.hu/2SZ74NCK0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zoomScaleNormal="100" workbookViewId="0">
      <selection activeCell="D74" sqref="D74"/>
    </sheetView>
  </sheetViews>
  <sheetFormatPr defaultColWidth="8.7109375" defaultRowHeight="12.75" x14ac:dyDescent="0.25"/>
  <cols>
    <col min="1" max="1" width="16.28515625" style="252" customWidth="1"/>
    <col min="2" max="2" width="45.140625" style="252" customWidth="1"/>
    <col min="3" max="3" width="6" style="252" customWidth="1"/>
    <col min="4" max="4" width="6.7109375" style="252" customWidth="1"/>
    <col min="5" max="6" width="3.42578125" style="252" customWidth="1"/>
    <col min="7" max="7" width="6.7109375" style="252" customWidth="1"/>
    <col min="8" max="9" width="3.42578125" style="252" customWidth="1"/>
    <col min="10" max="10" width="6.7109375" style="252" customWidth="1"/>
    <col min="11" max="12" width="3.42578125" style="252" customWidth="1"/>
    <col min="13" max="13" width="6.7109375" style="252" customWidth="1"/>
    <col min="14" max="14" width="3.42578125" style="252" customWidth="1"/>
    <col min="15" max="15" width="4.28515625" style="252" customWidth="1"/>
    <col min="16" max="16" width="6.7109375" style="252" customWidth="1"/>
    <col min="17" max="18" width="3.42578125" style="252" customWidth="1"/>
    <col min="19" max="19" width="6.7109375" style="252" customWidth="1"/>
    <col min="20" max="21" width="3.42578125" style="252" customWidth="1"/>
    <col min="22" max="23" width="6.7109375" style="252" customWidth="1"/>
    <col min="24" max="24" width="9.7109375" style="252" customWidth="1"/>
    <col min="25" max="25" width="27.42578125" style="445" customWidth="1"/>
    <col min="26" max="26" width="53.5703125" style="372" customWidth="1"/>
    <col min="27" max="27" width="24.28515625" style="252" customWidth="1"/>
    <col min="28" max="28" width="21.140625" style="252" customWidth="1"/>
    <col min="29" max="30" width="22.140625" style="252" customWidth="1"/>
    <col min="31" max="16384" width="8.7109375" style="252"/>
  </cols>
  <sheetData>
    <row r="1" spans="1:30" s="1" customFormat="1" ht="24" thickBot="1" x14ac:dyDescent="0.3">
      <c r="A1" s="461" t="s">
        <v>302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3"/>
      <c r="AA1" s="464" t="s">
        <v>0</v>
      </c>
      <c r="AB1" s="465"/>
      <c r="AC1" s="464" t="s">
        <v>1</v>
      </c>
      <c r="AD1" s="465"/>
    </row>
    <row r="2" spans="1:30" s="1" customFormat="1" ht="43.5" customHeight="1" x14ac:dyDescent="0.25">
      <c r="A2" s="484" t="s">
        <v>2</v>
      </c>
      <c r="B2" s="487" t="s">
        <v>3</v>
      </c>
      <c r="C2" s="490" t="s">
        <v>4</v>
      </c>
      <c r="D2" s="493" t="s">
        <v>5</v>
      </c>
      <c r="E2" s="470" t="s">
        <v>6</v>
      </c>
      <c r="F2" s="471"/>
      <c r="G2" s="471"/>
      <c r="H2" s="471"/>
      <c r="I2" s="471"/>
      <c r="J2" s="472"/>
      <c r="K2" s="470" t="s">
        <v>7</v>
      </c>
      <c r="L2" s="471"/>
      <c r="M2" s="471"/>
      <c r="N2" s="471"/>
      <c r="O2" s="471"/>
      <c r="P2" s="472"/>
      <c r="Q2" s="473" t="s">
        <v>8</v>
      </c>
      <c r="R2" s="474"/>
      <c r="S2" s="474"/>
      <c r="T2" s="474"/>
      <c r="U2" s="474"/>
      <c r="V2" s="475"/>
      <c r="W2" s="2" t="s">
        <v>9</v>
      </c>
      <c r="X2" s="476" t="s">
        <v>10</v>
      </c>
      <c r="Y2" s="479" t="s">
        <v>11</v>
      </c>
      <c r="Z2" s="509" t="s">
        <v>12</v>
      </c>
      <c r="AA2" s="466"/>
      <c r="AB2" s="467"/>
      <c r="AC2" s="466"/>
      <c r="AD2" s="467"/>
    </row>
    <row r="3" spans="1:30" s="1" customFormat="1" ht="15.75" customHeight="1" thickBot="1" x14ac:dyDescent="0.3">
      <c r="A3" s="485"/>
      <c r="B3" s="488"/>
      <c r="C3" s="491"/>
      <c r="D3" s="494"/>
      <c r="E3" s="508">
        <v>1</v>
      </c>
      <c r="F3" s="483"/>
      <c r="G3" s="504" t="s">
        <v>13</v>
      </c>
      <c r="H3" s="482">
        <v>2</v>
      </c>
      <c r="I3" s="483"/>
      <c r="J3" s="496" t="s">
        <v>13</v>
      </c>
      <c r="K3" s="508">
        <v>3</v>
      </c>
      <c r="L3" s="483"/>
      <c r="M3" s="504" t="s">
        <v>13</v>
      </c>
      <c r="N3" s="482">
        <v>4</v>
      </c>
      <c r="O3" s="483"/>
      <c r="P3" s="506" t="s">
        <v>13</v>
      </c>
      <c r="Q3" s="508">
        <v>5</v>
      </c>
      <c r="R3" s="483"/>
      <c r="S3" s="504" t="s">
        <v>13</v>
      </c>
      <c r="T3" s="482">
        <v>6</v>
      </c>
      <c r="U3" s="483"/>
      <c r="V3" s="521" t="s">
        <v>13</v>
      </c>
      <c r="W3" s="3">
        <v>7</v>
      </c>
      <c r="X3" s="477"/>
      <c r="Y3" s="480"/>
      <c r="Z3" s="510"/>
      <c r="AA3" s="468"/>
      <c r="AB3" s="469"/>
      <c r="AC3" s="468"/>
      <c r="AD3" s="469"/>
    </row>
    <row r="4" spans="1:30" s="1" customFormat="1" ht="31.5" thickBot="1" x14ac:dyDescent="0.3">
      <c r="A4" s="486"/>
      <c r="B4" s="489"/>
      <c r="C4" s="492"/>
      <c r="D4" s="495"/>
      <c r="E4" s="4" t="s">
        <v>14</v>
      </c>
      <c r="F4" s="5" t="s">
        <v>15</v>
      </c>
      <c r="G4" s="505"/>
      <c r="H4" s="5" t="s">
        <v>14</v>
      </c>
      <c r="I4" s="5" t="s">
        <v>15</v>
      </c>
      <c r="J4" s="497"/>
      <c r="K4" s="4" t="s">
        <v>14</v>
      </c>
      <c r="L4" s="5" t="s">
        <v>15</v>
      </c>
      <c r="M4" s="505"/>
      <c r="N4" s="6" t="s">
        <v>14</v>
      </c>
      <c r="O4" s="5" t="s">
        <v>15</v>
      </c>
      <c r="P4" s="507"/>
      <c r="Q4" s="4" t="s">
        <v>14</v>
      </c>
      <c r="R4" s="5" t="s">
        <v>15</v>
      </c>
      <c r="S4" s="505"/>
      <c r="T4" s="6" t="s">
        <v>14</v>
      </c>
      <c r="U4" s="5" t="s">
        <v>15</v>
      </c>
      <c r="V4" s="522"/>
      <c r="W4" s="7" t="s">
        <v>13</v>
      </c>
      <c r="X4" s="478"/>
      <c r="Y4" s="481"/>
      <c r="Z4" s="511"/>
      <c r="AA4" s="8" t="s">
        <v>2</v>
      </c>
      <c r="AB4" s="9" t="s">
        <v>16</v>
      </c>
      <c r="AC4" s="8" t="s">
        <v>2</v>
      </c>
      <c r="AD4" s="9" t="s">
        <v>16</v>
      </c>
    </row>
    <row r="5" spans="1:30" s="21" customFormat="1" ht="24" customHeight="1" thickBot="1" x14ac:dyDescent="0.3">
      <c r="A5" s="523" t="s">
        <v>17</v>
      </c>
      <c r="B5" s="524"/>
      <c r="C5" s="10"/>
      <c r="D5" s="11"/>
      <c r="E5" s="10"/>
      <c r="F5" s="12"/>
      <c r="G5" s="12">
        <f>SUM(G6,G23)</f>
        <v>22</v>
      </c>
      <c r="H5" s="12"/>
      <c r="I5" s="12"/>
      <c r="J5" s="12">
        <f>SUM(J6,J23)</f>
        <v>29</v>
      </c>
      <c r="K5" s="10"/>
      <c r="L5" s="12"/>
      <c r="M5" s="12">
        <f>SUM(M6,M23)</f>
        <v>27</v>
      </c>
      <c r="N5" s="12"/>
      <c r="O5" s="12"/>
      <c r="P5" s="12">
        <f>SUM(P6,P23)</f>
        <v>18</v>
      </c>
      <c r="Q5" s="10"/>
      <c r="R5" s="12"/>
      <c r="S5" s="12">
        <f>SUM(S6,S23)</f>
        <v>14</v>
      </c>
      <c r="T5" s="12"/>
      <c r="U5" s="12"/>
      <c r="V5" s="13">
        <f>SUM(V6,V23)</f>
        <v>20</v>
      </c>
      <c r="W5" s="14">
        <f>SUM(W6,W23)</f>
        <v>0</v>
      </c>
      <c r="X5" s="15">
        <f>SUM(E5:W5)</f>
        <v>130</v>
      </c>
      <c r="Y5" s="424"/>
      <c r="Z5" s="16"/>
      <c r="AA5" s="17"/>
      <c r="AB5" s="18"/>
      <c r="AC5" s="19"/>
      <c r="AD5" s="20"/>
    </row>
    <row r="6" spans="1:30" s="21" customFormat="1" ht="16.5" customHeight="1" thickBot="1" x14ac:dyDescent="0.3">
      <c r="A6" s="525" t="s">
        <v>18</v>
      </c>
      <c r="B6" s="526"/>
      <c r="C6" s="22"/>
      <c r="D6" s="23"/>
      <c r="E6" s="22"/>
      <c r="F6" s="24"/>
      <c r="G6" s="24">
        <f>SUM($G$7:$G$22)</f>
        <v>19</v>
      </c>
      <c r="H6" s="24"/>
      <c r="I6" s="24"/>
      <c r="J6" s="25">
        <f>SUM($J$7:$J$22)</f>
        <v>29</v>
      </c>
      <c r="K6" s="22"/>
      <c r="L6" s="24"/>
      <c r="M6" s="24">
        <f>SUM($M$7:$M$22)</f>
        <v>14</v>
      </c>
      <c r="N6" s="24"/>
      <c r="O6" s="24"/>
      <c r="P6" s="23">
        <f>SUM($P$7:$P$22)</f>
        <v>0</v>
      </c>
      <c r="Q6" s="22"/>
      <c r="R6" s="24"/>
      <c r="S6" s="24">
        <f>SUM($S$7:$S$22)</f>
        <v>4</v>
      </c>
      <c r="T6" s="24"/>
      <c r="U6" s="24"/>
      <c r="V6" s="25">
        <f>SUM($V$7:$V$22)</f>
        <v>0</v>
      </c>
      <c r="W6" s="26">
        <f>SUM($W$7:$W$22)</f>
        <v>0</v>
      </c>
      <c r="X6" s="27">
        <f>SUM($X$7:$X$22)</f>
        <v>66</v>
      </c>
      <c r="Y6" s="425"/>
      <c r="Z6" s="28"/>
      <c r="AA6" s="29"/>
      <c r="AB6" s="30"/>
      <c r="AC6" s="31"/>
      <c r="AD6" s="32"/>
    </row>
    <row r="7" spans="1:30" s="21" customFormat="1" ht="33.75" customHeight="1" x14ac:dyDescent="0.25">
      <c r="A7" s="33" t="s">
        <v>19</v>
      </c>
      <c r="B7" s="34" t="s">
        <v>20</v>
      </c>
      <c r="C7" s="35" t="s">
        <v>21</v>
      </c>
      <c r="D7" s="36" t="s">
        <v>22</v>
      </c>
      <c r="E7" s="37">
        <v>2</v>
      </c>
      <c r="F7" s="38">
        <v>2</v>
      </c>
      <c r="G7" s="39">
        <v>5</v>
      </c>
      <c r="H7" s="38"/>
      <c r="I7" s="38"/>
      <c r="J7" s="40"/>
      <c r="K7" s="37"/>
      <c r="L7" s="38"/>
      <c r="M7" s="39"/>
      <c r="N7" s="38"/>
      <c r="O7" s="38"/>
      <c r="P7" s="41"/>
      <c r="Q7" s="37"/>
      <c r="R7" s="38"/>
      <c r="S7" s="39"/>
      <c r="T7" s="38"/>
      <c r="U7" s="38"/>
      <c r="V7" s="40"/>
      <c r="W7" s="42"/>
      <c r="X7" s="43">
        <v>5</v>
      </c>
      <c r="Y7" s="44" t="s">
        <v>23</v>
      </c>
      <c r="Z7" s="45" t="s">
        <v>24</v>
      </c>
      <c r="AA7" s="46" t="s">
        <v>25</v>
      </c>
      <c r="AB7" s="47" t="s">
        <v>26</v>
      </c>
      <c r="AC7" s="31"/>
      <c r="AD7" s="32"/>
    </row>
    <row r="8" spans="1:30" s="21" customFormat="1" ht="18.75" customHeight="1" x14ac:dyDescent="0.25">
      <c r="A8" s="48" t="s">
        <v>27</v>
      </c>
      <c r="B8" s="49" t="s">
        <v>28</v>
      </c>
      <c r="C8" s="50" t="s">
        <v>21</v>
      </c>
      <c r="D8" s="51" t="s">
        <v>22</v>
      </c>
      <c r="E8" s="52">
        <v>2</v>
      </c>
      <c r="F8" s="53">
        <v>2</v>
      </c>
      <c r="G8" s="54">
        <v>5</v>
      </c>
      <c r="H8" s="53"/>
      <c r="I8" s="53"/>
      <c r="J8" s="55"/>
      <c r="K8" s="52"/>
      <c r="L8" s="53"/>
      <c r="M8" s="54"/>
      <c r="N8" s="53"/>
      <c r="O8" s="53"/>
      <c r="P8" s="56"/>
      <c r="Q8" s="52"/>
      <c r="R8" s="53"/>
      <c r="S8" s="54"/>
      <c r="T8" s="53"/>
      <c r="U8" s="53"/>
      <c r="V8" s="55"/>
      <c r="W8" s="57"/>
      <c r="X8" s="58">
        <v>5</v>
      </c>
      <c r="Y8" s="417" t="s">
        <v>29</v>
      </c>
      <c r="Z8" s="59" t="s">
        <v>30</v>
      </c>
      <c r="AA8" s="29"/>
      <c r="AB8" s="30"/>
      <c r="AC8" s="31"/>
      <c r="AD8" s="32"/>
    </row>
    <row r="9" spans="1:30" s="21" customFormat="1" ht="18.75" customHeight="1" x14ac:dyDescent="0.25">
      <c r="A9" s="48" t="s">
        <v>31</v>
      </c>
      <c r="B9" s="49" t="s">
        <v>32</v>
      </c>
      <c r="C9" s="50" t="s">
        <v>21</v>
      </c>
      <c r="D9" s="51" t="s">
        <v>22</v>
      </c>
      <c r="E9" s="52">
        <v>1</v>
      </c>
      <c r="F9" s="53">
        <v>2</v>
      </c>
      <c r="G9" s="60">
        <v>4</v>
      </c>
      <c r="H9" s="53"/>
      <c r="I9" s="53"/>
      <c r="J9" s="55"/>
      <c r="K9" s="52"/>
      <c r="L9" s="53"/>
      <c r="M9" s="54"/>
      <c r="N9" s="53"/>
      <c r="O9" s="53"/>
      <c r="P9" s="56"/>
      <c r="Q9" s="52"/>
      <c r="R9" s="53"/>
      <c r="S9" s="54"/>
      <c r="T9" s="53"/>
      <c r="U9" s="53"/>
      <c r="V9" s="55"/>
      <c r="W9" s="57"/>
      <c r="X9" s="58">
        <v>4</v>
      </c>
      <c r="Y9" s="417" t="s">
        <v>283</v>
      </c>
      <c r="Z9" s="59" t="s">
        <v>33</v>
      </c>
      <c r="AA9" s="29"/>
      <c r="AB9" s="30"/>
      <c r="AC9" s="31"/>
      <c r="AD9" s="32"/>
    </row>
    <row r="10" spans="1:30" s="21" customFormat="1" ht="18.75" customHeight="1" x14ac:dyDescent="0.25">
      <c r="A10" s="48" t="s">
        <v>34</v>
      </c>
      <c r="B10" s="61" t="s">
        <v>35</v>
      </c>
      <c r="C10" s="50" t="s">
        <v>21</v>
      </c>
      <c r="D10" s="51" t="s">
        <v>22</v>
      </c>
      <c r="E10" s="52">
        <v>2</v>
      </c>
      <c r="F10" s="53">
        <v>2</v>
      </c>
      <c r="G10" s="54">
        <v>5</v>
      </c>
      <c r="H10" s="53"/>
      <c r="I10" s="53"/>
      <c r="J10" s="55"/>
      <c r="K10" s="52"/>
      <c r="L10" s="53"/>
      <c r="M10" s="54"/>
      <c r="N10" s="53"/>
      <c r="O10" s="53"/>
      <c r="P10" s="56"/>
      <c r="Q10" s="52"/>
      <c r="R10" s="53"/>
      <c r="S10" s="54"/>
      <c r="T10" s="53"/>
      <c r="U10" s="53"/>
      <c r="V10" s="55"/>
      <c r="W10" s="57"/>
      <c r="X10" s="58">
        <v>5</v>
      </c>
      <c r="Y10" s="417" t="s">
        <v>36</v>
      </c>
      <c r="Z10" s="59" t="s">
        <v>37</v>
      </c>
      <c r="AA10" s="29"/>
      <c r="AB10" s="30"/>
      <c r="AC10" s="31"/>
      <c r="AD10" s="32"/>
    </row>
    <row r="11" spans="1:30" s="80" customFormat="1" ht="14.25" x14ac:dyDescent="0.25">
      <c r="A11" s="62" t="s">
        <v>38</v>
      </c>
      <c r="B11" s="63" t="s">
        <v>39</v>
      </c>
      <c r="C11" s="64" t="s">
        <v>21</v>
      </c>
      <c r="D11" s="65" t="s">
        <v>22</v>
      </c>
      <c r="E11" s="66">
        <v>2</v>
      </c>
      <c r="F11" s="67">
        <v>2</v>
      </c>
      <c r="G11" s="68" t="s">
        <v>40</v>
      </c>
      <c r="H11" s="67"/>
      <c r="I11" s="67"/>
      <c r="J11" s="69"/>
      <c r="K11" s="66"/>
      <c r="L11" s="67"/>
      <c r="M11" s="70"/>
      <c r="N11" s="67"/>
      <c r="O11" s="67"/>
      <c r="P11" s="71"/>
      <c r="Q11" s="66"/>
      <c r="R11" s="67"/>
      <c r="S11" s="70"/>
      <c r="T11" s="67"/>
      <c r="U11" s="67"/>
      <c r="V11" s="69"/>
      <c r="W11" s="72"/>
      <c r="X11" s="73" t="s">
        <v>40</v>
      </c>
      <c r="Y11" s="460" t="s">
        <v>319</v>
      </c>
      <c r="Z11" s="460" t="s">
        <v>41</v>
      </c>
      <c r="AA11" s="75" t="s">
        <v>34</v>
      </c>
      <c r="AB11" s="76" t="s">
        <v>42</v>
      </c>
      <c r="AC11" s="77"/>
      <c r="AD11" s="78"/>
    </row>
    <row r="12" spans="1:30" s="21" customFormat="1" ht="25.5" customHeight="1" x14ac:dyDescent="0.25">
      <c r="A12" s="48" t="s">
        <v>43</v>
      </c>
      <c r="B12" s="81" t="s">
        <v>44</v>
      </c>
      <c r="C12" s="66" t="s">
        <v>21</v>
      </c>
      <c r="D12" s="82" t="s">
        <v>22</v>
      </c>
      <c r="E12" s="66"/>
      <c r="F12" s="67"/>
      <c r="G12" s="70"/>
      <c r="H12" s="67">
        <v>2</v>
      </c>
      <c r="I12" s="67">
        <v>2</v>
      </c>
      <c r="J12" s="69">
        <v>5</v>
      </c>
      <c r="K12" s="66"/>
      <c r="L12" s="67"/>
      <c r="M12" s="70"/>
      <c r="N12" s="67"/>
      <c r="O12" s="67"/>
      <c r="P12" s="71"/>
      <c r="Q12" s="66"/>
      <c r="R12" s="67"/>
      <c r="S12" s="70"/>
      <c r="T12" s="67"/>
      <c r="U12" s="67"/>
      <c r="V12" s="69"/>
      <c r="W12" s="72"/>
      <c r="X12" s="83">
        <v>5</v>
      </c>
      <c r="Y12" s="414" t="s">
        <v>23</v>
      </c>
      <c r="Z12" s="74" t="s">
        <v>24</v>
      </c>
      <c r="AA12" s="84" t="s">
        <v>45</v>
      </c>
      <c r="AB12" s="84" t="s">
        <v>46</v>
      </c>
      <c r="AC12" s="498"/>
      <c r="AD12" s="499"/>
    </row>
    <row r="13" spans="1:30" s="21" customFormat="1" ht="18.75" customHeight="1" x14ac:dyDescent="0.25">
      <c r="A13" s="48" t="s">
        <v>47</v>
      </c>
      <c r="B13" s="85" t="s">
        <v>48</v>
      </c>
      <c r="C13" s="66" t="s">
        <v>21</v>
      </c>
      <c r="D13" s="82" t="s">
        <v>22</v>
      </c>
      <c r="E13" s="66"/>
      <c r="F13" s="67"/>
      <c r="G13" s="70"/>
      <c r="H13" s="86">
        <v>2</v>
      </c>
      <c r="I13" s="67">
        <v>2</v>
      </c>
      <c r="J13" s="69">
        <v>5</v>
      </c>
      <c r="K13" s="66"/>
      <c r="L13" s="67"/>
      <c r="M13" s="70"/>
      <c r="N13" s="67"/>
      <c r="O13" s="67"/>
      <c r="P13" s="71"/>
      <c r="Q13" s="66"/>
      <c r="R13" s="67"/>
      <c r="S13" s="70"/>
      <c r="T13" s="67"/>
      <c r="U13" s="67"/>
      <c r="V13" s="69"/>
      <c r="W13" s="72"/>
      <c r="X13" s="83">
        <v>5</v>
      </c>
      <c r="Y13" s="423" t="s">
        <v>49</v>
      </c>
      <c r="Z13" s="74" t="s">
        <v>50</v>
      </c>
      <c r="AA13" s="87"/>
      <c r="AB13" s="88"/>
      <c r="AC13" s="31"/>
      <c r="AD13" s="32"/>
    </row>
    <row r="14" spans="1:30" s="21" customFormat="1" ht="18.75" customHeight="1" x14ac:dyDescent="0.25">
      <c r="A14" s="89" t="s">
        <v>51</v>
      </c>
      <c r="B14" s="85" t="s">
        <v>52</v>
      </c>
      <c r="C14" s="52" t="s">
        <v>21</v>
      </c>
      <c r="D14" s="90" t="s">
        <v>53</v>
      </c>
      <c r="E14" s="66"/>
      <c r="F14" s="67"/>
      <c r="G14" s="70"/>
      <c r="H14" s="67">
        <v>2</v>
      </c>
      <c r="I14" s="67">
        <v>2</v>
      </c>
      <c r="J14" s="69">
        <v>5</v>
      </c>
      <c r="K14" s="66"/>
      <c r="L14" s="67"/>
      <c r="M14" s="70"/>
      <c r="N14" s="67"/>
      <c r="O14" s="67"/>
      <c r="P14" s="71"/>
      <c r="Q14" s="66"/>
      <c r="R14" s="67"/>
      <c r="S14" s="70"/>
      <c r="T14" s="67"/>
      <c r="U14" s="67"/>
      <c r="V14" s="69"/>
      <c r="W14" s="72"/>
      <c r="X14" s="83">
        <v>5</v>
      </c>
      <c r="Y14" s="423" t="s">
        <v>54</v>
      </c>
      <c r="Z14" s="74" t="s">
        <v>55</v>
      </c>
      <c r="AA14" s="87"/>
      <c r="AB14" s="88"/>
      <c r="AC14" s="31"/>
      <c r="AD14" s="32"/>
    </row>
    <row r="15" spans="1:30" s="80" customFormat="1" ht="25.5" customHeight="1" x14ac:dyDescent="0.25">
      <c r="A15" s="62" t="s">
        <v>56</v>
      </c>
      <c r="B15" s="91" t="s">
        <v>57</v>
      </c>
      <c r="C15" s="64" t="s">
        <v>21</v>
      </c>
      <c r="D15" s="65" t="s">
        <v>53</v>
      </c>
      <c r="E15" s="66"/>
      <c r="F15" s="67"/>
      <c r="G15" s="70"/>
      <c r="H15" s="67">
        <v>2</v>
      </c>
      <c r="I15" s="67">
        <v>2</v>
      </c>
      <c r="J15" s="92" t="s">
        <v>40</v>
      </c>
      <c r="K15" s="66"/>
      <c r="L15" s="67"/>
      <c r="M15" s="70"/>
      <c r="N15" s="67"/>
      <c r="O15" s="67"/>
      <c r="P15" s="71"/>
      <c r="Q15" s="66"/>
      <c r="R15" s="67"/>
      <c r="S15" s="70"/>
      <c r="T15" s="67"/>
      <c r="U15" s="67"/>
      <c r="V15" s="69"/>
      <c r="W15" s="72"/>
      <c r="X15" s="73" t="s">
        <v>40</v>
      </c>
      <c r="Y15" s="232" t="s">
        <v>58</v>
      </c>
      <c r="Z15" s="244" t="s">
        <v>300</v>
      </c>
      <c r="AA15" s="75" t="s">
        <v>51</v>
      </c>
      <c r="AB15" s="94" t="s">
        <v>59</v>
      </c>
      <c r="AC15" s="95"/>
      <c r="AD15" s="79"/>
    </row>
    <row r="16" spans="1:30" s="21" customFormat="1" ht="18.75" customHeight="1" x14ac:dyDescent="0.25">
      <c r="A16" s="48" t="s">
        <v>60</v>
      </c>
      <c r="B16" s="49" t="s">
        <v>61</v>
      </c>
      <c r="C16" s="66" t="s">
        <v>21</v>
      </c>
      <c r="D16" s="82" t="s">
        <v>22</v>
      </c>
      <c r="E16" s="66"/>
      <c r="F16" s="67"/>
      <c r="G16" s="70"/>
      <c r="H16" s="67">
        <v>2</v>
      </c>
      <c r="I16" s="67">
        <v>2</v>
      </c>
      <c r="J16" s="69">
        <v>5</v>
      </c>
      <c r="K16" s="66"/>
      <c r="L16" s="67"/>
      <c r="M16" s="70"/>
      <c r="N16" s="67"/>
      <c r="O16" s="67"/>
      <c r="P16" s="71"/>
      <c r="Q16" s="66"/>
      <c r="R16" s="67"/>
      <c r="S16" s="70"/>
      <c r="T16" s="67"/>
      <c r="U16" s="67"/>
      <c r="V16" s="69"/>
      <c r="W16" s="72"/>
      <c r="X16" s="83">
        <v>5</v>
      </c>
      <c r="Y16" s="417" t="s">
        <v>309</v>
      </c>
      <c r="Z16" s="244" t="s">
        <v>310</v>
      </c>
      <c r="AA16" s="87"/>
      <c r="AB16" s="88"/>
      <c r="AC16" s="31"/>
      <c r="AD16" s="32"/>
    </row>
    <row r="17" spans="1:30" s="21" customFormat="1" ht="18.75" customHeight="1" x14ac:dyDescent="0.25">
      <c r="A17" s="48" t="s">
        <v>62</v>
      </c>
      <c r="B17" s="49" t="s">
        <v>63</v>
      </c>
      <c r="C17" s="50" t="s">
        <v>21</v>
      </c>
      <c r="D17" s="51" t="s">
        <v>22</v>
      </c>
      <c r="E17" s="66"/>
      <c r="F17" s="67"/>
      <c r="G17" s="70"/>
      <c r="H17" s="67">
        <v>2</v>
      </c>
      <c r="I17" s="67">
        <v>1</v>
      </c>
      <c r="J17" s="69">
        <v>4</v>
      </c>
      <c r="K17" s="66"/>
      <c r="L17" s="67"/>
      <c r="M17" s="70"/>
      <c r="N17" s="67"/>
      <c r="O17" s="67"/>
      <c r="P17" s="71"/>
      <c r="Q17" s="66"/>
      <c r="R17" s="67"/>
      <c r="S17" s="70"/>
      <c r="T17" s="67"/>
      <c r="U17" s="67"/>
      <c r="V17" s="69"/>
      <c r="W17" s="72"/>
      <c r="X17" s="83">
        <v>4</v>
      </c>
      <c r="Y17" s="449" t="s">
        <v>320</v>
      </c>
      <c r="Z17" s="74" t="s">
        <v>64</v>
      </c>
      <c r="AA17" s="87"/>
      <c r="AB17" s="88"/>
      <c r="AC17" s="31"/>
      <c r="AD17" s="32"/>
    </row>
    <row r="18" spans="1:30" s="21" customFormat="1" ht="18.75" customHeight="1" x14ac:dyDescent="0.25">
      <c r="A18" s="48" t="s">
        <v>71</v>
      </c>
      <c r="B18" s="49" t="s">
        <v>72</v>
      </c>
      <c r="C18" s="50" t="s">
        <v>21</v>
      </c>
      <c r="D18" s="51" t="s">
        <v>22</v>
      </c>
      <c r="E18" s="66"/>
      <c r="F18" s="67"/>
      <c r="G18" s="70"/>
      <c r="H18" s="67">
        <v>2</v>
      </c>
      <c r="I18" s="67">
        <v>2</v>
      </c>
      <c r="J18" s="69">
        <v>5</v>
      </c>
      <c r="K18" s="66"/>
      <c r="L18" s="67"/>
      <c r="M18" s="70"/>
      <c r="N18" s="67"/>
      <c r="O18" s="67"/>
      <c r="P18" s="69"/>
      <c r="Q18" s="66"/>
      <c r="R18" s="67"/>
      <c r="S18" s="70"/>
      <c r="T18" s="67"/>
      <c r="U18" s="67"/>
      <c r="V18" s="69"/>
      <c r="W18" s="72"/>
      <c r="X18" s="83">
        <v>5</v>
      </c>
      <c r="Y18" s="427" t="s">
        <v>73</v>
      </c>
      <c r="Z18" s="74" t="s">
        <v>74</v>
      </c>
      <c r="AA18" s="97" t="s">
        <v>75</v>
      </c>
      <c r="AB18" s="98" t="s">
        <v>72</v>
      </c>
      <c r="AC18" s="31"/>
      <c r="AD18" s="32"/>
    </row>
    <row r="19" spans="1:30" s="21" customFormat="1" ht="18.75" customHeight="1" x14ac:dyDescent="0.25">
      <c r="A19" s="48" t="s">
        <v>65</v>
      </c>
      <c r="B19" s="49" t="s">
        <v>66</v>
      </c>
      <c r="C19" s="50" t="s">
        <v>21</v>
      </c>
      <c r="D19" s="51" t="s">
        <v>22</v>
      </c>
      <c r="E19" s="66"/>
      <c r="F19" s="67"/>
      <c r="G19" s="70"/>
      <c r="H19" s="67"/>
      <c r="I19" s="67"/>
      <c r="J19" s="69"/>
      <c r="K19" s="66">
        <v>2</v>
      </c>
      <c r="L19" s="67">
        <v>1</v>
      </c>
      <c r="M19" s="70">
        <v>4</v>
      </c>
      <c r="N19" s="67"/>
      <c r="O19" s="67"/>
      <c r="P19" s="71"/>
      <c r="Q19" s="66"/>
      <c r="R19" s="67"/>
      <c r="S19" s="70"/>
      <c r="T19" s="67"/>
      <c r="U19" s="67"/>
      <c r="V19" s="69"/>
      <c r="W19" s="72"/>
      <c r="X19" s="83">
        <v>4</v>
      </c>
      <c r="Y19" s="426" t="s">
        <v>67</v>
      </c>
      <c r="Z19" s="96" t="s">
        <v>68</v>
      </c>
      <c r="AA19" s="97" t="s">
        <v>69</v>
      </c>
      <c r="AB19" s="98" t="s">
        <v>70</v>
      </c>
      <c r="AC19" s="31"/>
      <c r="AD19" s="32"/>
    </row>
    <row r="20" spans="1:30" s="21" customFormat="1" ht="18.75" customHeight="1" x14ac:dyDescent="0.25">
      <c r="A20" s="48" t="s">
        <v>76</v>
      </c>
      <c r="B20" s="49" t="s">
        <v>77</v>
      </c>
      <c r="C20" s="66" t="s">
        <v>21</v>
      </c>
      <c r="D20" s="82" t="s">
        <v>22</v>
      </c>
      <c r="E20" s="66"/>
      <c r="F20" s="67"/>
      <c r="G20" s="70"/>
      <c r="H20" s="67"/>
      <c r="I20" s="67"/>
      <c r="J20" s="69"/>
      <c r="K20" s="66">
        <v>2</v>
      </c>
      <c r="L20" s="67">
        <v>2</v>
      </c>
      <c r="M20" s="70">
        <v>5</v>
      </c>
      <c r="N20" s="67"/>
      <c r="O20" s="67"/>
      <c r="P20" s="71"/>
      <c r="Q20" s="66"/>
      <c r="R20" s="67"/>
      <c r="S20" s="70"/>
      <c r="T20" s="67"/>
      <c r="U20" s="67"/>
      <c r="V20" s="69"/>
      <c r="W20" s="72"/>
      <c r="X20" s="83">
        <v>5</v>
      </c>
      <c r="Y20" s="423" t="s">
        <v>78</v>
      </c>
      <c r="Z20" s="74" t="s">
        <v>79</v>
      </c>
      <c r="AA20" s="87"/>
      <c r="AB20" s="88"/>
      <c r="AC20" s="31"/>
      <c r="AD20" s="32"/>
    </row>
    <row r="21" spans="1:30" s="21" customFormat="1" ht="24.75" customHeight="1" x14ac:dyDescent="0.25">
      <c r="A21" s="48" t="s">
        <v>80</v>
      </c>
      <c r="B21" s="49" t="s">
        <v>81</v>
      </c>
      <c r="C21" s="66" t="s">
        <v>21</v>
      </c>
      <c r="D21" s="82" t="s">
        <v>22</v>
      </c>
      <c r="E21" s="66"/>
      <c r="F21" s="67"/>
      <c r="G21" s="70"/>
      <c r="H21" s="67"/>
      <c r="I21" s="67"/>
      <c r="J21" s="69"/>
      <c r="K21" s="66">
        <v>2</v>
      </c>
      <c r="L21" s="67">
        <v>2</v>
      </c>
      <c r="M21" s="70">
        <v>5</v>
      </c>
      <c r="N21" s="67"/>
      <c r="O21" s="67"/>
      <c r="P21" s="69"/>
      <c r="Q21" s="66"/>
      <c r="R21" s="67"/>
      <c r="S21" s="70"/>
      <c r="T21" s="67"/>
      <c r="U21" s="67"/>
      <c r="V21" s="69"/>
      <c r="W21" s="72"/>
      <c r="X21" s="83">
        <v>5</v>
      </c>
      <c r="Y21" s="427" t="s">
        <v>73</v>
      </c>
      <c r="Z21" s="74" t="s">
        <v>74</v>
      </c>
      <c r="AA21" s="97" t="s">
        <v>82</v>
      </c>
      <c r="AB21" s="98" t="s">
        <v>81</v>
      </c>
      <c r="AC21" s="500" t="s">
        <v>83</v>
      </c>
      <c r="AD21" s="501"/>
    </row>
    <row r="22" spans="1:30" s="21" customFormat="1" ht="18.75" customHeight="1" thickBot="1" x14ac:dyDescent="0.3">
      <c r="A22" s="48" t="s">
        <v>84</v>
      </c>
      <c r="B22" s="85" t="s">
        <v>85</v>
      </c>
      <c r="C22" s="50" t="s">
        <v>21</v>
      </c>
      <c r="D22" s="82" t="s">
        <v>22</v>
      </c>
      <c r="E22" s="99"/>
      <c r="F22" s="100"/>
      <c r="G22" s="101"/>
      <c r="H22" s="100"/>
      <c r="I22" s="100"/>
      <c r="J22" s="102"/>
      <c r="K22" s="66"/>
      <c r="L22" s="67"/>
      <c r="M22" s="70"/>
      <c r="N22" s="67"/>
      <c r="O22" s="67"/>
      <c r="P22" s="69"/>
      <c r="Q22" s="66">
        <v>2</v>
      </c>
      <c r="R22" s="67">
        <v>1</v>
      </c>
      <c r="S22" s="70">
        <v>4</v>
      </c>
      <c r="T22" s="67"/>
      <c r="U22" s="67"/>
      <c r="V22" s="69"/>
      <c r="W22" s="72"/>
      <c r="X22" s="83">
        <v>4</v>
      </c>
      <c r="Y22" s="423" t="s">
        <v>86</v>
      </c>
      <c r="Z22" s="74" t="s">
        <v>87</v>
      </c>
      <c r="AA22" s="87"/>
      <c r="AB22" s="88"/>
      <c r="AC22" s="31"/>
      <c r="AD22" s="32"/>
    </row>
    <row r="23" spans="1:30" s="117" customFormat="1" ht="18.75" thickBot="1" x14ac:dyDescent="0.3">
      <c r="A23" s="502" t="s">
        <v>88</v>
      </c>
      <c r="B23" s="503"/>
      <c r="C23" s="103"/>
      <c r="D23" s="104"/>
      <c r="E23" s="105"/>
      <c r="F23" s="106"/>
      <c r="G23" s="106">
        <f>SUM($G$24:$G$43)</f>
        <v>3</v>
      </c>
      <c r="H23" s="106"/>
      <c r="I23" s="106"/>
      <c r="J23" s="107">
        <f>SUM($J$24:$J$43)</f>
        <v>0</v>
      </c>
      <c r="K23" s="105"/>
      <c r="L23" s="106"/>
      <c r="M23" s="106">
        <f>SUM($M$24:$M$43)</f>
        <v>13</v>
      </c>
      <c r="N23" s="106"/>
      <c r="O23" s="106"/>
      <c r="P23" s="108">
        <f>SUM(P24:P34)</f>
        <v>18</v>
      </c>
      <c r="Q23" s="105"/>
      <c r="R23" s="106"/>
      <c r="S23" s="106">
        <f>SUM($S$24:$S$43)</f>
        <v>10</v>
      </c>
      <c r="T23" s="106"/>
      <c r="U23" s="106"/>
      <c r="V23" s="108">
        <f>SUM($V$24:$V$43)</f>
        <v>20</v>
      </c>
      <c r="W23" s="109">
        <f>SUM($W$24:$W$43)</f>
        <v>0</v>
      </c>
      <c r="X23" s="110">
        <f>SUM(E23:W23)</f>
        <v>64</v>
      </c>
      <c r="Y23" s="428"/>
      <c r="Z23" s="111"/>
      <c r="AA23" s="112"/>
      <c r="AB23" s="113"/>
      <c r="AC23" s="114"/>
      <c r="AD23" s="115"/>
    </row>
    <row r="24" spans="1:30" s="422" customFormat="1" ht="21" customHeight="1" x14ac:dyDescent="0.25">
      <c r="A24" s="418" t="s">
        <v>89</v>
      </c>
      <c r="B24" s="34" t="s">
        <v>90</v>
      </c>
      <c r="C24" s="419" t="s">
        <v>21</v>
      </c>
      <c r="D24" s="420" t="s">
        <v>53</v>
      </c>
      <c r="E24" s="37">
        <v>0</v>
      </c>
      <c r="F24" s="38">
        <v>2</v>
      </c>
      <c r="G24" s="39">
        <v>3</v>
      </c>
      <c r="H24" s="38"/>
      <c r="I24" s="38"/>
      <c r="J24" s="40"/>
      <c r="K24" s="37"/>
      <c r="L24" s="38"/>
      <c r="M24" s="39"/>
      <c r="N24" s="38"/>
      <c r="O24" s="38"/>
      <c r="P24" s="41"/>
      <c r="Q24" s="37"/>
      <c r="R24" s="38"/>
      <c r="S24" s="39"/>
      <c r="T24" s="38"/>
      <c r="U24" s="38"/>
      <c r="V24" s="40"/>
      <c r="W24" s="42"/>
      <c r="X24" s="43">
        <v>3</v>
      </c>
      <c r="Y24" s="421" t="s">
        <v>91</v>
      </c>
      <c r="Z24" s="123" t="s">
        <v>92</v>
      </c>
      <c r="AA24" s="164"/>
      <c r="AB24" s="165"/>
      <c r="AC24" s="48"/>
      <c r="AD24" s="166"/>
    </row>
    <row r="25" spans="1:30" s="21" customFormat="1" ht="21" customHeight="1" x14ac:dyDescent="0.25">
      <c r="A25" s="48" t="s">
        <v>93</v>
      </c>
      <c r="B25" s="85" t="s">
        <v>94</v>
      </c>
      <c r="C25" s="66" t="s">
        <v>21</v>
      </c>
      <c r="D25" s="126" t="s">
        <v>22</v>
      </c>
      <c r="E25" s="66"/>
      <c r="F25" s="67"/>
      <c r="G25" s="70"/>
      <c r="H25" s="67"/>
      <c r="I25" s="67"/>
      <c r="J25" s="69"/>
      <c r="K25" s="86">
        <v>2</v>
      </c>
      <c r="L25" s="67">
        <v>2</v>
      </c>
      <c r="M25" s="70">
        <v>5</v>
      </c>
      <c r="N25" s="67"/>
      <c r="O25" s="67"/>
      <c r="P25" s="71"/>
      <c r="Q25" s="66"/>
      <c r="R25" s="67"/>
      <c r="S25" s="70"/>
      <c r="T25" s="67"/>
      <c r="U25" s="67"/>
      <c r="V25" s="69"/>
      <c r="W25" s="127"/>
      <c r="X25" s="83">
        <v>5</v>
      </c>
      <c r="Y25" s="446" t="s">
        <v>95</v>
      </c>
      <c r="Z25" s="74" t="s">
        <v>96</v>
      </c>
      <c r="AA25" s="87"/>
      <c r="AB25" s="88"/>
      <c r="AC25" s="31"/>
      <c r="AD25" s="32"/>
    </row>
    <row r="26" spans="1:30" s="80" customFormat="1" ht="21" customHeight="1" x14ac:dyDescent="0.25">
      <c r="A26" s="48" t="s">
        <v>97</v>
      </c>
      <c r="B26" s="91" t="s">
        <v>98</v>
      </c>
      <c r="C26" s="64" t="s">
        <v>21</v>
      </c>
      <c r="D26" s="128" t="s">
        <v>22</v>
      </c>
      <c r="E26" s="66"/>
      <c r="F26" s="67"/>
      <c r="G26" s="68"/>
      <c r="H26" s="67"/>
      <c r="I26" s="67"/>
      <c r="J26" s="69"/>
      <c r="K26" s="86">
        <v>2</v>
      </c>
      <c r="L26" s="67">
        <v>2</v>
      </c>
      <c r="M26" s="68" t="s">
        <v>40</v>
      </c>
      <c r="N26" s="67"/>
      <c r="O26" s="67"/>
      <c r="P26" s="71"/>
      <c r="Q26" s="66"/>
      <c r="R26" s="67"/>
      <c r="S26" s="70"/>
      <c r="T26" s="67"/>
      <c r="U26" s="67"/>
      <c r="V26" s="69"/>
      <c r="W26" s="127"/>
      <c r="X26" s="73" t="s">
        <v>40</v>
      </c>
      <c r="Y26" s="447" t="s">
        <v>299</v>
      </c>
      <c r="Z26" s="448" t="s">
        <v>99</v>
      </c>
      <c r="AA26" s="75" t="s">
        <v>93</v>
      </c>
      <c r="AB26" s="94" t="s">
        <v>100</v>
      </c>
      <c r="AC26" s="95"/>
      <c r="AD26" s="79"/>
    </row>
    <row r="27" spans="1:30" s="21" customFormat="1" ht="21" customHeight="1" x14ac:dyDescent="0.25">
      <c r="A27" s="48" t="s">
        <v>101</v>
      </c>
      <c r="B27" s="81" t="s">
        <v>102</v>
      </c>
      <c r="C27" s="66" t="s">
        <v>21</v>
      </c>
      <c r="D27" s="126" t="s">
        <v>22</v>
      </c>
      <c r="E27" s="66"/>
      <c r="F27" s="67"/>
      <c r="G27" s="70"/>
      <c r="H27" s="67"/>
      <c r="I27" s="67"/>
      <c r="J27" s="69"/>
      <c r="K27" s="86">
        <v>2</v>
      </c>
      <c r="L27" s="67">
        <v>0</v>
      </c>
      <c r="M27" s="70">
        <v>3</v>
      </c>
      <c r="N27" s="67"/>
      <c r="O27" s="67"/>
      <c r="P27" s="71"/>
      <c r="Q27" s="66"/>
      <c r="R27" s="67"/>
      <c r="S27" s="70"/>
      <c r="T27" s="67"/>
      <c r="U27" s="67"/>
      <c r="V27" s="69"/>
      <c r="W27" s="127"/>
      <c r="X27" s="83">
        <v>3</v>
      </c>
      <c r="Y27" s="423" t="s">
        <v>103</v>
      </c>
      <c r="Z27" s="74" t="s">
        <v>104</v>
      </c>
      <c r="AA27" s="512" t="s">
        <v>105</v>
      </c>
      <c r="AB27" s="513"/>
      <c r="AC27" s="124"/>
      <c r="AD27" s="125"/>
    </row>
    <row r="28" spans="1:30" s="80" customFormat="1" ht="21" customHeight="1" x14ac:dyDescent="0.25">
      <c r="A28" s="48" t="s">
        <v>106</v>
      </c>
      <c r="B28" s="91" t="s">
        <v>107</v>
      </c>
      <c r="C28" s="64" t="s">
        <v>21</v>
      </c>
      <c r="D28" s="128" t="s">
        <v>22</v>
      </c>
      <c r="E28" s="66"/>
      <c r="F28" s="67"/>
      <c r="G28" s="68"/>
      <c r="H28" s="67"/>
      <c r="I28" s="67"/>
      <c r="J28" s="69"/>
      <c r="K28" s="86">
        <v>2</v>
      </c>
      <c r="L28" s="67">
        <v>0</v>
      </c>
      <c r="M28" s="68" t="s">
        <v>108</v>
      </c>
      <c r="N28" s="67"/>
      <c r="O28" s="67"/>
      <c r="P28" s="71"/>
      <c r="Q28" s="66"/>
      <c r="R28" s="67"/>
      <c r="S28" s="70"/>
      <c r="T28" s="67"/>
      <c r="U28" s="67"/>
      <c r="V28" s="69"/>
      <c r="W28" s="127"/>
      <c r="X28" s="73" t="s">
        <v>108</v>
      </c>
      <c r="Y28" s="423" t="s">
        <v>109</v>
      </c>
      <c r="Z28" s="74" t="s">
        <v>110</v>
      </c>
      <c r="AA28" s="75" t="s">
        <v>101</v>
      </c>
      <c r="AB28" s="94" t="s">
        <v>111</v>
      </c>
      <c r="AC28" s="95"/>
      <c r="AD28" s="79"/>
    </row>
    <row r="29" spans="1:30" s="131" customFormat="1" ht="21" customHeight="1" x14ac:dyDescent="0.25">
      <c r="A29" s="129" t="s">
        <v>112</v>
      </c>
      <c r="B29" s="130" t="s">
        <v>113</v>
      </c>
      <c r="C29" s="66" t="s">
        <v>21</v>
      </c>
      <c r="D29" s="126" t="s">
        <v>53</v>
      </c>
      <c r="E29" s="66"/>
      <c r="F29" s="67"/>
      <c r="G29" s="70"/>
      <c r="H29" s="67"/>
      <c r="I29" s="67"/>
      <c r="J29" s="69"/>
      <c r="K29" s="86">
        <v>2</v>
      </c>
      <c r="L29" s="67">
        <v>2</v>
      </c>
      <c r="M29" s="70">
        <v>5</v>
      </c>
      <c r="N29" s="67"/>
      <c r="O29" s="67"/>
      <c r="P29" s="71"/>
      <c r="Q29" s="66"/>
      <c r="R29" s="67"/>
      <c r="S29" s="70"/>
      <c r="T29" s="67"/>
      <c r="U29" s="67"/>
      <c r="V29" s="69"/>
      <c r="W29" s="127"/>
      <c r="X29" s="83">
        <v>5</v>
      </c>
      <c r="Y29" s="429" t="s">
        <v>91</v>
      </c>
      <c r="Z29" s="93" t="s">
        <v>114</v>
      </c>
      <c r="AA29" s="87"/>
      <c r="AB29" s="88"/>
      <c r="AC29" s="124"/>
      <c r="AD29" s="125"/>
    </row>
    <row r="30" spans="1:30" s="131" customFormat="1" ht="21" customHeight="1" x14ac:dyDescent="0.25">
      <c r="A30" s="451" t="s">
        <v>315</v>
      </c>
      <c r="B30" s="450" t="s">
        <v>316</v>
      </c>
      <c r="C30" s="452" t="s">
        <v>317</v>
      </c>
      <c r="D30" s="453" t="s">
        <v>53</v>
      </c>
      <c r="E30" s="452"/>
      <c r="F30" s="454"/>
      <c r="G30" s="455"/>
      <c r="H30" s="454"/>
      <c r="I30" s="454"/>
      <c r="J30" s="69"/>
      <c r="K30" s="86">
        <v>2</v>
      </c>
      <c r="L30" s="67">
        <v>2</v>
      </c>
      <c r="M30" s="70" t="s">
        <v>40</v>
      </c>
      <c r="N30" s="67"/>
      <c r="O30" s="67"/>
      <c r="P30" s="456"/>
      <c r="Q30" s="458"/>
      <c r="R30" s="454"/>
      <c r="S30" s="455"/>
      <c r="T30" s="454"/>
      <c r="U30" s="454"/>
      <c r="V30" s="69"/>
      <c r="W30" s="127"/>
      <c r="X30" s="73" t="s">
        <v>40</v>
      </c>
      <c r="Y30" s="459" t="s">
        <v>228</v>
      </c>
      <c r="Z30" s="457" t="s">
        <v>318</v>
      </c>
      <c r="AA30" s="87"/>
      <c r="AB30" s="88"/>
      <c r="AC30" s="124"/>
      <c r="AD30" s="125"/>
    </row>
    <row r="31" spans="1:30" s="131" customFormat="1" ht="30" x14ac:dyDescent="0.25">
      <c r="A31" s="48" t="s">
        <v>115</v>
      </c>
      <c r="B31" s="49" t="s">
        <v>116</v>
      </c>
      <c r="C31" s="66" t="s">
        <v>21</v>
      </c>
      <c r="D31" s="132" t="s">
        <v>22</v>
      </c>
      <c r="E31" s="66"/>
      <c r="F31" s="67"/>
      <c r="G31" s="70"/>
      <c r="H31" s="67"/>
      <c r="I31" s="67"/>
      <c r="J31" s="69"/>
      <c r="K31" s="86"/>
      <c r="L31" s="67"/>
      <c r="M31" s="70"/>
      <c r="N31" s="67">
        <v>2</v>
      </c>
      <c r="O31" s="67">
        <v>2</v>
      </c>
      <c r="P31" s="71">
        <v>5</v>
      </c>
      <c r="Q31" s="66"/>
      <c r="R31" s="67"/>
      <c r="S31" s="70"/>
      <c r="T31" s="67"/>
      <c r="U31" s="67"/>
      <c r="V31" s="69"/>
      <c r="W31" s="127"/>
      <c r="X31" s="83">
        <v>5</v>
      </c>
      <c r="Y31" s="232" t="s">
        <v>117</v>
      </c>
      <c r="Z31" s="74" t="s">
        <v>118</v>
      </c>
      <c r="AA31" s="87"/>
      <c r="AB31" s="88"/>
      <c r="AC31" s="133" t="s">
        <v>76</v>
      </c>
      <c r="AD31" s="134" t="s">
        <v>119</v>
      </c>
    </row>
    <row r="32" spans="1:30" s="131" customFormat="1" ht="20.25" customHeight="1" x14ac:dyDescent="0.25">
      <c r="A32" s="135" t="s">
        <v>120</v>
      </c>
      <c r="B32" s="130" t="s">
        <v>121</v>
      </c>
      <c r="C32" s="66" t="s">
        <v>21</v>
      </c>
      <c r="D32" s="126" t="s">
        <v>22</v>
      </c>
      <c r="E32" s="66"/>
      <c r="F32" s="67"/>
      <c r="G32" s="70"/>
      <c r="H32" s="67"/>
      <c r="I32" s="67"/>
      <c r="J32" s="69"/>
      <c r="K32" s="86"/>
      <c r="L32" s="67"/>
      <c r="M32" s="70"/>
      <c r="N32" s="67">
        <v>2</v>
      </c>
      <c r="O32" s="67">
        <v>2</v>
      </c>
      <c r="P32" s="71">
        <v>5</v>
      </c>
      <c r="Q32" s="66"/>
      <c r="R32" s="67"/>
      <c r="S32" s="70"/>
      <c r="T32" s="67"/>
      <c r="U32" s="67"/>
      <c r="V32" s="69"/>
      <c r="W32" s="127"/>
      <c r="X32" s="83">
        <v>5</v>
      </c>
      <c r="Y32" s="430" t="s">
        <v>122</v>
      </c>
      <c r="Z32" s="93" t="s">
        <v>114</v>
      </c>
      <c r="AA32" s="87"/>
      <c r="AB32" s="88"/>
      <c r="AC32" s="124"/>
      <c r="AD32" s="125"/>
    </row>
    <row r="33" spans="1:30" s="131" customFormat="1" ht="20.25" customHeight="1" x14ac:dyDescent="0.25">
      <c r="A33" s="135" t="s">
        <v>123</v>
      </c>
      <c r="B33" s="130" t="s">
        <v>124</v>
      </c>
      <c r="C33" s="66" t="s">
        <v>21</v>
      </c>
      <c r="D33" s="126" t="s">
        <v>22</v>
      </c>
      <c r="E33" s="66"/>
      <c r="F33" s="67"/>
      <c r="G33" s="70"/>
      <c r="H33" s="67"/>
      <c r="I33" s="67"/>
      <c r="J33" s="69"/>
      <c r="K33" s="86"/>
      <c r="L33" s="67"/>
      <c r="M33" s="70"/>
      <c r="N33" s="67">
        <v>1</v>
      </c>
      <c r="O33" s="67">
        <v>2</v>
      </c>
      <c r="P33" s="71">
        <v>4</v>
      </c>
      <c r="Q33" s="66"/>
      <c r="R33" s="67"/>
      <c r="S33" s="70"/>
      <c r="T33" s="67"/>
      <c r="U33" s="67"/>
      <c r="V33" s="69"/>
      <c r="W33" s="127"/>
      <c r="X33" s="83">
        <v>4</v>
      </c>
      <c r="Y33" s="430" t="s">
        <v>125</v>
      </c>
      <c r="Z33" s="93" t="s">
        <v>55</v>
      </c>
      <c r="AA33" s="87"/>
      <c r="AB33" s="88"/>
      <c r="AC33" s="124"/>
      <c r="AD33" s="125"/>
    </row>
    <row r="34" spans="1:30" s="151" customFormat="1" ht="20.25" customHeight="1" x14ac:dyDescent="0.25">
      <c r="A34" s="137" t="s">
        <v>126</v>
      </c>
      <c r="B34" s="49" t="s">
        <v>127</v>
      </c>
      <c r="C34" s="138" t="s">
        <v>21</v>
      </c>
      <c r="D34" s="139" t="s">
        <v>22</v>
      </c>
      <c r="E34" s="138"/>
      <c r="F34" s="140"/>
      <c r="G34" s="141"/>
      <c r="H34" s="140"/>
      <c r="I34" s="140"/>
      <c r="J34" s="142"/>
      <c r="K34" s="143"/>
      <c r="L34" s="140"/>
      <c r="M34" s="141"/>
      <c r="N34" s="140">
        <v>2</v>
      </c>
      <c r="O34" s="140">
        <v>2</v>
      </c>
      <c r="P34" s="144">
        <v>4</v>
      </c>
      <c r="Q34" s="138"/>
      <c r="R34" s="140"/>
      <c r="S34" s="141"/>
      <c r="T34" s="140"/>
      <c r="U34" s="140"/>
      <c r="V34" s="142"/>
      <c r="W34" s="145"/>
      <c r="X34" s="146">
        <v>4</v>
      </c>
      <c r="Y34" s="431" t="s">
        <v>128</v>
      </c>
      <c r="Z34" s="74" t="s">
        <v>129</v>
      </c>
      <c r="AA34" s="147"/>
      <c r="AB34" s="148"/>
      <c r="AC34" s="149"/>
      <c r="AD34" s="150"/>
    </row>
    <row r="35" spans="1:30" s="131" customFormat="1" ht="21" customHeight="1" x14ac:dyDescent="0.25">
      <c r="A35" s="48" t="s">
        <v>133</v>
      </c>
      <c r="B35" s="91" t="s">
        <v>134</v>
      </c>
      <c r="C35" s="64" t="s">
        <v>21</v>
      </c>
      <c r="D35" s="128" t="s">
        <v>53</v>
      </c>
      <c r="E35" s="66"/>
      <c r="F35" s="67"/>
      <c r="G35" s="70"/>
      <c r="H35" s="67"/>
      <c r="I35" s="67"/>
      <c r="J35" s="69"/>
      <c r="K35" s="86"/>
      <c r="L35" s="67"/>
      <c r="M35" s="70"/>
      <c r="N35" s="67">
        <v>2</v>
      </c>
      <c r="O35" s="67">
        <v>1</v>
      </c>
      <c r="P35" s="71" t="s">
        <v>135</v>
      </c>
      <c r="Q35" s="66"/>
      <c r="R35" s="67"/>
      <c r="S35" s="70"/>
      <c r="T35" s="67"/>
      <c r="U35" s="67"/>
      <c r="V35" s="69"/>
      <c r="W35" s="127"/>
      <c r="X35" s="83" t="s">
        <v>135</v>
      </c>
      <c r="Y35" s="447" t="s">
        <v>299</v>
      </c>
      <c r="Z35" s="448" t="s">
        <v>99</v>
      </c>
      <c r="AA35" s="87"/>
      <c r="AB35" s="88"/>
      <c r="AC35" s="124"/>
      <c r="AD35" s="125"/>
    </row>
    <row r="36" spans="1:30" s="131" customFormat="1" ht="21" customHeight="1" x14ac:dyDescent="0.25">
      <c r="A36" s="48" t="s">
        <v>130</v>
      </c>
      <c r="B36" s="49" t="s">
        <v>131</v>
      </c>
      <c r="C36" s="66" t="s">
        <v>21</v>
      </c>
      <c r="D36" s="126" t="s">
        <v>53</v>
      </c>
      <c r="E36" s="66"/>
      <c r="F36" s="67"/>
      <c r="G36" s="70"/>
      <c r="H36" s="67"/>
      <c r="I36" s="67"/>
      <c r="J36" s="69"/>
      <c r="K36" s="86"/>
      <c r="L36" s="67"/>
      <c r="M36" s="70"/>
      <c r="N36" s="67"/>
      <c r="O36" s="67"/>
      <c r="P36" s="71"/>
      <c r="Q36" s="66">
        <v>1</v>
      </c>
      <c r="R36" s="67">
        <v>2</v>
      </c>
      <c r="S36" s="70">
        <v>3</v>
      </c>
      <c r="T36" s="67"/>
      <c r="U36" s="67"/>
      <c r="V36" s="69"/>
      <c r="W36" s="127"/>
      <c r="X36" s="83">
        <v>3</v>
      </c>
      <c r="Y36" s="447" t="s">
        <v>301</v>
      </c>
      <c r="Z36" s="152" t="s">
        <v>132</v>
      </c>
      <c r="AA36" s="87"/>
      <c r="AB36" s="88"/>
      <c r="AC36" s="124"/>
      <c r="AD36" s="125"/>
    </row>
    <row r="37" spans="1:30" s="131" customFormat="1" ht="17.25" customHeight="1" x14ac:dyDescent="0.25">
      <c r="A37" s="135" t="s">
        <v>136</v>
      </c>
      <c r="B37" s="49" t="s">
        <v>137</v>
      </c>
      <c r="C37" s="66" t="s">
        <v>21</v>
      </c>
      <c r="D37" s="126" t="s">
        <v>53</v>
      </c>
      <c r="E37" s="66"/>
      <c r="F37" s="67"/>
      <c r="G37" s="70"/>
      <c r="H37" s="67"/>
      <c r="I37" s="67"/>
      <c r="J37" s="69"/>
      <c r="K37" s="86"/>
      <c r="L37" s="67"/>
      <c r="M37" s="70"/>
      <c r="N37" s="67"/>
      <c r="O37" s="67"/>
      <c r="P37" s="71"/>
      <c r="Q37" s="66">
        <v>1</v>
      </c>
      <c r="R37" s="67">
        <v>1</v>
      </c>
      <c r="S37" s="70">
        <v>4</v>
      </c>
      <c r="T37" s="67"/>
      <c r="U37" s="67"/>
      <c r="V37" s="69"/>
      <c r="W37" s="127"/>
      <c r="X37" s="83">
        <v>4</v>
      </c>
      <c r="Y37" s="430" t="s">
        <v>138</v>
      </c>
      <c r="Z37" s="93" t="s">
        <v>92</v>
      </c>
      <c r="AA37" s="87"/>
      <c r="AB37" s="88"/>
      <c r="AC37" s="124"/>
      <c r="AD37" s="125"/>
    </row>
    <row r="38" spans="1:30" s="131" customFormat="1" ht="18" customHeight="1" x14ac:dyDescent="0.25">
      <c r="A38" s="135" t="s">
        <v>139</v>
      </c>
      <c r="B38" s="153" t="s">
        <v>140</v>
      </c>
      <c r="C38" s="66" t="s">
        <v>21</v>
      </c>
      <c r="D38" s="126" t="s">
        <v>22</v>
      </c>
      <c r="E38" s="66"/>
      <c r="F38" s="67"/>
      <c r="G38" s="70"/>
      <c r="H38" s="67"/>
      <c r="I38" s="67"/>
      <c r="J38" s="69"/>
      <c r="K38" s="86"/>
      <c r="L38" s="67"/>
      <c r="M38" s="70"/>
      <c r="N38" s="67"/>
      <c r="O38" s="67"/>
      <c r="P38" s="71"/>
      <c r="Q38" s="66">
        <v>2</v>
      </c>
      <c r="R38" s="67">
        <v>0</v>
      </c>
      <c r="S38" s="70">
        <v>3</v>
      </c>
      <c r="T38" s="67"/>
      <c r="U38" s="67"/>
      <c r="V38" s="69"/>
      <c r="W38" s="127"/>
      <c r="X38" s="83">
        <v>3</v>
      </c>
      <c r="Y38" s="432" t="s">
        <v>141</v>
      </c>
      <c r="Z38" s="93" t="s">
        <v>142</v>
      </c>
      <c r="AA38" s="87"/>
      <c r="AB38" s="88"/>
      <c r="AC38" s="124" t="s">
        <v>84</v>
      </c>
      <c r="AD38" s="125" t="s">
        <v>85</v>
      </c>
    </row>
    <row r="39" spans="1:30" s="131" customFormat="1" ht="23.25" customHeight="1" x14ac:dyDescent="0.25">
      <c r="A39" s="154" t="s">
        <v>143</v>
      </c>
      <c r="B39" s="49" t="s">
        <v>144</v>
      </c>
      <c r="C39" s="66" t="s">
        <v>21</v>
      </c>
      <c r="D39" s="126" t="s">
        <v>22</v>
      </c>
      <c r="E39" s="66"/>
      <c r="F39" s="67"/>
      <c r="G39" s="70"/>
      <c r="H39" s="67"/>
      <c r="I39" s="67"/>
      <c r="J39" s="69"/>
      <c r="K39" s="86"/>
      <c r="L39" s="67"/>
      <c r="M39" s="70"/>
      <c r="N39" s="67"/>
      <c r="O39" s="67"/>
      <c r="P39" s="71"/>
      <c r="Q39" s="66"/>
      <c r="R39" s="67"/>
      <c r="S39" s="70"/>
      <c r="T39" s="67">
        <v>0</v>
      </c>
      <c r="U39" s="67">
        <v>2</v>
      </c>
      <c r="V39" s="69">
        <v>3</v>
      </c>
      <c r="W39" s="127"/>
      <c r="X39" s="83">
        <v>3</v>
      </c>
      <c r="Y39" s="423" t="s">
        <v>145</v>
      </c>
      <c r="Z39" s="74" t="s">
        <v>146</v>
      </c>
      <c r="AA39" s="87"/>
      <c r="AB39" s="88"/>
      <c r="AC39" s="124"/>
      <c r="AD39" s="125"/>
    </row>
    <row r="40" spans="1:30" s="131" customFormat="1" ht="20.25" customHeight="1" x14ac:dyDescent="0.25">
      <c r="A40" s="135" t="s">
        <v>147</v>
      </c>
      <c r="B40" s="130" t="s">
        <v>148</v>
      </c>
      <c r="C40" s="66" t="s">
        <v>21</v>
      </c>
      <c r="D40" s="126" t="s">
        <v>22</v>
      </c>
      <c r="E40" s="155"/>
      <c r="F40" s="156"/>
      <c r="G40" s="157"/>
      <c r="H40" s="156"/>
      <c r="I40" s="156"/>
      <c r="J40" s="158"/>
      <c r="K40" s="159"/>
      <c r="L40" s="156"/>
      <c r="M40" s="157"/>
      <c r="N40" s="156"/>
      <c r="O40" s="156"/>
      <c r="P40" s="160"/>
      <c r="Q40" s="155"/>
      <c r="R40" s="156"/>
      <c r="S40" s="157"/>
      <c r="T40" s="156">
        <v>2</v>
      </c>
      <c r="U40" s="156">
        <v>1</v>
      </c>
      <c r="V40" s="161">
        <v>4</v>
      </c>
      <c r="W40" s="162"/>
      <c r="X40" s="163">
        <v>4</v>
      </c>
      <c r="Y40" s="430" t="s">
        <v>149</v>
      </c>
      <c r="Z40" s="93" t="s">
        <v>150</v>
      </c>
      <c r="AA40" s="164"/>
      <c r="AB40" s="165"/>
      <c r="AC40" s="48"/>
      <c r="AD40" s="166"/>
    </row>
    <row r="41" spans="1:30" s="131" customFormat="1" ht="20.25" customHeight="1" x14ac:dyDescent="0.25">
      <c r="A41" s="135" t="s">
        <v>151</v>
      </c>
      <c r="B41" s="130" t="s">
        <v>152</v>
      </c>
      <c r="C41" s="66" t="s">
        <v>21</v>
      </c>
      <c r="D41" s="126" t="s">
        <v>53</v>
      </c>
      <c r="E41" s="155"/>
      <c r="F41" s="156"/>
      <c r="G41" s="167"/>
      <c r="H41" s="156"/>
      <c r="I41" s="156"/>
      <c r="J41" s="168"/>
      <c r="K41" s="159"/>
      <c r="L41" s="156"/>
      <c r="M41" s="167"/>
      <c r="N41" s="156"/>
      <c r="O41" s="156"/>
      <c r="P41" s="169"/>
      <c r="Q41" s="155"/>
      <c r="R41" s="156"/>
      <c r="S41" s="167"/>
      <c r="T41" s="156">
        <v>1</v>
      </c>
      <c r="U41" s="156">
        <v>2</v>
      </c>
      <c r="V41" s="168">
        <v>4</v>
      </c>
      <c r="W41" s="162"/>
      <c r="X41" s="170">
        <v>4</v>
      </c>
      <c r="Y41" s="430" t="s">
        <v>153</v>
      </c>
      <c r="Z41" s="93" t="s">
        <v>55</v>
      </c>
      <c r="AA41" s="87"/>
      <c r="AB41" s="88"/>
      <c r="AC41" s="124"/>
      <c r="AD41" s="125"/>
    </row>
    <row r="42" spans="1:30" s="131" customFormat="1" ht="20.25" customHeight="1" x14ac:dyDescent="0.25">
      <c r="A42" s="135" t="s">
        <v>154</v>
      </c>
      <c r="B42" s="130" t="s">
        <v>155</v>
      </c>
      <c r="C42" s="66" t="s">
        <v>21</v>
      </c>
      <c r="D42" s="126" t="s">
        <v>53</v>
      </c>
      <c r="E42" s="155"/>
      <c r="F42" s="156"/>
      <c r="G42" s="167"/>
      <c r="H42" s="156"/>
      <c r="I42" s="156"/>
      <c r="J42" s="168"/>
      <c r="K42" s="159"/>
      <c r="L42" s="156"/>
      <c r="M42" s="167"/>
      <c r="N42" s="156"/>
      <c r="O42" s="156"/>
      <c r="P42" s="169"/>
      <c r="Q42" s="155"/>
      <c r="R42" s="156"/>
      <c r="S42" s="167"/>
      <c r="T42" s="171">
        <v>2</v>
      </c>
      <c r="U42" s="171">
        <v>2</v>
      </c>
      <c r="V42" s="172">
        <v>5</v>
      </c>
      <c r="W42" s="162"/>
      <c r="X42" s="170">
        <v>5</v>
      </c>
      <c r="Y42" s="430" t="s">
        <v>156</v>
      </c>
      <c r="Z42" s="93" t="s">
        <v>157</v>
      </c>
      <c r="AA42" s="87"/>
      <c r="AB42" s="88"/>
      <c r="AC42" s="124"/>
      <c r="AD42" s="125"/>
    </row>
    <row r="43" spans="1:30" s="190" customFormat="1" ht="20.25" customHeight="1" thickBot="1" x14ac:dyDescent="0.3">
      <c r="A43" s="173" t="s">
        <v>158</v>
      </c>
      <c r="B43" s="174" t="s">
        <v>159</v>
      </c>
      <c r="C43" s="99" t="s">
        <v>21</v>
      </c>
      <c r="D43" s="175" t="s">
        <v>53</v>
      </c>
      <c r="E43" s="176"/>
      <c r="F43" s="177"/>
      <c r="G43" s="178"/>
      <c r="H43" s="177"/>
      <c r="I43" s="177"/>
      <c r="J43" s="179"/>
      <c r="K43" s="180"/>
      <c r="L43" s="177"/>
      <c r="M43" s="178"/>
      <c r="N43" s="177"/>
      <c r="O43" s="177"/>
      <c r="P43" s="181"/>
      <c r="Q43" s="176"/>
      <c r="R43" s="177"/>
      <c r="S43" s="178"/>
      <c r="T43" s="100">
        <v>1</v>
      </c>
      <c r="U43" s="100">
        <v>2</v>
      </c>
      <c r="V43" s="182">
        <v>4</v>
      </c>
      <c r="W43" s="183"/>
      <c r="X43" s="184">
        <v>4</v>
      </c>
      <c r="Y43" s="433" t="s">
        <v>160</v>
      </c>
      <c r="Z43" s="185" t="s">
        <v>129</v>
      </c>
      <c r="AA43" s="186"/>
      <c r="AB43" s="187"/>
      <c r="AC43" s="188"/>
      <c r="AD43" s="189"/>
    </row>
    <row r="44" spans="1:30" s="117" customFormat="1" ht="10.5" customHeight="1" thickBot="1" x14ac:dyDescent="0.3">
      <c r="A44" s="514"/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6"/>
      <c r="AA44" s="116"/>
      <c r="AB44" s="191"/>
      <c r="AC44" s="114"/>
      <c r="AD44" s="115"/>
    </row>
    <row r="45" spans="1:30" s="21" customFormat="1" ht="24" customHeight="1" thickBot="1" x14ac:dyDescent="0.3">
      <c r="A45" s="517" t="s">
        <v>161</v>
      </c>
      <c r="B45" s="518"/>
      <c r="C45" s="192"/>
      <c r="D45" s="193"/>
      <c r="E45" s="192"/>
      <c r="F45" s="194"/>
      <c r="G45" s="194">
        <f>SUM(G47+G56)</f>
        <v>3</v>
      </c>
      <c r="H45" s="194"/>
      <c r="I45" s="194"/>
      <c r="J45" s="193"/>
      <c r="K45" s="192"/>
      <c r="L45" s="194"/>
      <c r="M45" s="194">
        <f>SUM(M47+M56)</f>
        <v>3</v>
      </c>
      <c r="N45" s="194"/>
      <c r="O45" s="194"/>
      <c r="P45" s="193">
        <v>12</v>
      </c>
      <c r="Q45" s="192"/>
      <c r="R45" s="194"/>
      <c r="S45" s="194">
        <v>12</v>
      </c>
      <c r="T45" s="194"/>
      <c r="U45" s="194"/>
      <c r="V45" s="13">
        <v>7</v>
      </c>
      <c r="W45" s="195"/>
      <c r="X45" s="196">
        <f>SUM(X65,X46)</f>
        <v>37</v>
      </c>
      <c r="Y45" s="434"/>
      <c r="Z45" s="197"/>
      <c r="AA45" s="29"/>
      <c r="AB45" s="30"/>
      <c r="AC45" s="31"/>
      <c r="AD45" s="32"/>
    </row>
    <row r="46" spans="1:30" s="21" customFormat="1" ht="16.5" thickBot="1" x14ac:dyDescent="0.3">
      <c r="A46" s="519" t="s">
        <v>162</v>
      </c>
      <c r="B46" s="520"/>
      <c r="C46" s="198"/>
      <c r="D46" s="199"/>
      <c r="E46" s="198"/>
      <c r="F46" s="200"/>
      <c r="G46" s="200">
        <v>3</v>
      </c>
      <c r="H46" s="200"/>
      <c r="I46" s="200"/>
      <c r="J46" s="199"/>
      <c r="K46" s="198"/>
      <c r="L46" s="200"/>
      <c r="M46" s="200">
        <v>3</v>
      </c>
      <c r="N46" s="200"/>
      <c r="O46" s="200"/>
      <c r="P46" s="199">
        <v>3</v>
      </c>
      <c r="Q46" s="198"/>
      <c r="R46" s="200"/>
      <c r="S46" s="200">
        <v>6</v>
      </c>
      <c r="T46" s="200"/>
      <c r="U46" s="200"/>
      <c r="V46" s="201">
        <v>3</v>
      </c>
      <c r="W46" s="202"/>
      <c r="X46" s="203">
        <f>SUM(F46:V46)</f>
        <v>18</v>
      </c>
      <c r="Y46" s="204"/>
      <c r="Z46" s="205"/>
      <c r="AA46" s="136"/>
      <c r="AB46" s="206"/>
      <c r="AC46" s="135"/>
      <c r="AD46" s="207"/>
    </row>
    <row r="47" spans="1:30" s="117" customFormat="1" ht="39.75" customHeight="1" thickBot="1" x14ac:dyDescent="0.3">
      <c r="A47" s="529" t="s">
        <v>163</v>
      </c>
      <c r="B47" s="531"/>
      <c r="C47" s="208"/>
      <c r="D47" s="209"/>
      <c r="E47" s="210"/>
      <c r="F47" s="211"/>
      <c r="G47" s="211">
        <v>3</v>
      </c>
      <c r="H47" s="211"/>
      <c r="I47" s="211"/>
      <c r="J47" s="212"/>
      <c r="K47" s="213"/>
      <c r="L47" s="211"/>
      <c r="M47" s="211"/>
      <c r="N47" s="211"/>
      <c r="O47" s="211"/>
      <c r="P47" s="212">
        <v>3</v>
      </c>
      <c r="Q47" s="213"/>
      <c r="R47" s="211"/>
      <c r="S47" s="211"/>
      <c r="T47" s="211"/>
      <c r="U47" s="211"/>
      <c r="V47" s="214">
        <v>3</v>
      </c>
      <c r="W47" s="215"/>
      <c r="X47" s="216">
        <f>SUM(G47:V47)</f>
        <v>9</v>
      </c>
      <c r="Y47" s="435"/>
      <c r="Z47" s="217"/>
      <c r="AA47" s="218"/>
      <c r="AB47" s="206"/>
      <c r="AC47" s="219"/>
      <c r="AD47" s="207"/>
    </row>
    <row r="48" spans="1:30" s="117" customFormat="1" ht="18" customHeight="1" x14ac:dyDescent="0.25">
      <c r="A48" s="220" t="s">
        <v>164</v>
      </c>
      <c r="B48" s="221" t="s">
        <v>165</v>
      </c>
      <c r="C48" s="222" t="s">
        <v>166</v>
      </c>
      <c r="D48" s="223" t="s">
        <v>22</v>
      </c>
      <c r="E48" s="224">
        <v>1</v>
      </c>
      <c r="F48" s="225">
        <v>1</v>
      </c>
      <c r="G48" s="226">
        <v>3</v>
      </c>
      <c r="H48" s="225">
        <v>1</v>
      </c>
      <c r="I48" s="225">
        <v>1</v>
      </c>
      <c r="J48" s="227">
        <v>3</v>
      </c>
      <c r="K48" s="224">
        <v>1</v>
      </c>
      <c r="L48" s="225">
        <v>1</v>
      </c>
      <c r="M48" s="226">
        <v>3</v>
      </c>
      <c r="N48" s="225">
        <v>1</v>
      </c>
      <c r="O48" s="225">
        <v>1</v>
      </c>
      <c r="P48" s="228">
        <v>3</v>
      </c>
      <c r="Q48" s="224"/>
      <c r="R48" s="225"/>
      <c r="S48" s="226"/>
      <c r="T48" s="229"/>
      <c r="U48" s="225"/>
      <c r="V48" s="228"/>
      <c r="W48" s="230"/>
      <c r="X48" s="231">
        <v>3</v>
      </c>
      <c r="Y48" s="232" t="s">
        <v>167</v>
      </c>
      <c r="Z48" s="93" t="s">
        <v>168</v>
      </c>
      <c r="AA48" s="136"/>
      <c r="AB48" s="206"/>
      <c r="AC48" s="135"/>
      <c r="AD48" s="207"/>
    </row>
    <row r="49" spans="1:30" s="117" customFormat="1" ht="18" customHeight="1" x14ac:dyDescent="0.25">
      <c r="A49" s="220" t="s">
        <v>311</v>
      </c>
      <c r="B49" s="221" t="s">
        <v>312</v>
      </c>
      <c r="C49" s="222" t="s">
        <v>166</v>
      </c>
      <c r="D49" s="223" t="s">
        <v>292</v>
      </c>
      <c r="E49" s="224"/>
      <c r="F49" s="225"/>
      <c r="G49" s="226"/>
      <c r="H49" s="225"/>
      <c r="I49" s="225"/>
      <c r="J49" s="227"/>
      <c r="K49" s="224">
        <v>0</v>
      </c>
      <c r="L49" s="225">
        <v>2</v>
      </c>
      <c r="M49" s="226">
        <v>3</v>
      </c>
      <c r="N49" s="225"/>
      <c r="O49" s="225"/>
      <c r="P49" s="228"/>
      <c r="Q49" s="224">
        <v>0</v>
      </c>
      <c r="R49" s="225">
        <v>2</v>
      </c>
      <c r="S49" s="226">
        <v>3</v>
      </c>
      <c r="T49" s="229"/>
      <c r="U49" s="225"/>
      <c r="V49" s="228"/>
      <c r="W49" s="230"/>
      <c r="X49" s="231"/>
      <c r="Y49" s="232" t="s">
        <v>313</v>
      </c>
      <c r="Z49" s="93" t="s">
        <v>314</v>
      </c>
      <c r="AA49" s="136"/>
      <c r="AB49" s="206"/>
      <c r="AC49" s="135"/>
      <c r="AD49" s="207"/>
    </row>
    <row r="50" spans="1:30" s="117" customFormat="1" ht="18" customHeight="1" x14ac:dyDescent="0.25">
      <c r="A50" s="220" t="s">
        <v>308</v>
      </c>
      <c r="B50" s="221" t="s">
        <v>304</v>
      </c>
      <c r="C50" s="222" t="s">
        <v>166</v>
      </c>
      <c r="D50" s="223" t="s">
        <v>22</v>
      </c>
      <c r="E50" s="224"/>
      <c r="F50" s="225"/>
      <c r="G50" s="226"/>
      <c r="H50" s="225"/>
      <c r="I50" s="225"/>
      <c r="J50" s="227"/>
      <c r="K50" s="224">
        <v>0</v>
      </c>
      <c r="L50" s="225">
        <v>2</v>
      </c>
      <c r="M50" s="226">
        <v>3</v>
      </c>
      <c r="N50" s="225"/>
      <c r="O50" s="225"/>
      <c r="P50" s="228"/>
      <c r="Q50" s="224">
        <v>0</v>
      </c>
      <c r="R50" s="225">
        <v>2</v>
      </c>
      <c r="S50" s="226">
        <v>3</v>
      </c>
      <c r="T50" s="229"/>
      <c r="U50" s="225"/>
      <c r="V50" s="228"/>
      <c r="W50" s="230"/>
      <c r="X50" s="231">
        <v>3</v>
      </c>
      <c r="Y50" s="232" t="s">
        <v>305</v>
      </c>
      <c r="Z50" s="93" t="s">
        <v>50</v>
      </c>
      <c r="AA50" s="136"/>
      <c r="AB50" s="206"/>
      <c r="AC50" s="135"/>
      <c r="AD50" s="207"/>
    </row>
    <row r="51" spans="1:30" s="117" customFormat="1" ht="18" customHeight="1" x14ac:dyDescent="0.25">
      <c r="A51" s="220" t="s">
        <v>307</v>
      </c>
      <c r="B51" s="221" t="s">
        <v>303</v>
      </c>
      <c r="C51" s="222" t="s">
        <v>166</v>
      </c>
      <c r="D51" s="223" t="s">
        <v>22</v>
      </c>
      <c r="E51" s="224"/>
      <c r="F51" s="225"/>
      <c r="G51" s="226"/>
      <c r="H51" s="225"/>
      <c r="I51" s="225"/>
      <c r="J51" s="227"/>
      <c r="K51" s="224"/>
      <c r="L51" s="225"/>
      <c r="M51" s="226"/>
      <c r="N51" s="225">
        <v>0</v>
      </c>
      <c r="O51" s="225">
        <v>2</v>
      </c>
      <c r="P51" s="228">
        <v>3</v>
      </c>
      <c r="Q51" s="224"/>
      <c r="R51" s="225"/>
      <c r="S51" s="226"/>
      <c r="T51" s="229">
        <v>0</v>
      </c>
      <c r="U51" s="225">
        <v>2</v>
      </c>
      <c r="V51" s="228">
        <v>3</v>
      </c>
      <c r="W51" s="230"/>
      <c r="X51" s="231">
        <v>3</v>
      </c>
      <c r="Y51" s="232" t="s">
        <v>306</v>
      </c>
      <c r="Z51" s="93" t="s">
        <v>50</v>
      </c>
      <c r="AA51" s="136"/>
      <c r="AB51" s="206"/>
      <c r="AC51" s="135"/>
      <c r="AD51" s="207"/>
    </row>
    <row r="52" spans="1:30" s="117" customFormat="1" ht="18" customHeight="1" x14ac:dyDescent="0.25">
      <c r="A52" s="233" t="s">
        <v>169</v>
      </c>
      <c r="B52" s="238" t="s">
        <v>170</v>
      </c>
      <c r="C52" s="224" t="s">
        <v>166</v>
      </c>
      <c r="D52" s="235" t="s">
        <v>22</v>
      </c>
      <c r="E52" s="224"/>
      <c r="F52" s="225"/>
      <c r="G52" s="239"/>
      <c r="H52" s="225"/>
      <c r="I52" s="225"/>
      <c r="J52" s="240"/>
      <c r="K52" s="224">
        <v>0</v>
      </c>
      <c r="L52" s="225">
        <v>2</v>
      </c>
      <c r="M52" s="239">
        <v>3</v>
      </c>
      <c r="N52" s="225">
        <v>0</v>
      </c>
      <c r="O52" s="225">
        <v>2</v>
      </c>
      <c r="P52" s="241">
        <v>3</v>
      </c>
      <c r="Q52" s="224">
        <v>0</v>
      </c>
      <c r="R52" s="225">
        <v>2</v>
      </c>
      <c r="S52" s="239">
        <v>3</v>
      </c>
      <c r="T52" s="229">
        <v>0</v>
      </c>
      <c r="U52" s="225">
        <v>2</v>
      </c>
      <c r="V52" s="241">
        <v>3</v>
      </c>
      <c r="W52" s="236"/>
      <c r="X52" s="242">
        <v>3</v>
      </c>
      <c r="Y52" s="232" t="s">
        <v>171</v>
      </c>
      <c r="Z52" s="93" t="s">
        <v>172</v>
      </c>
      <c r="AA52" s="136"/>
      <c r="AB52" s="206"/>
      <c r="AC52" s="243"/>
      <c r="AD52" s="166"/>
    </row>
    <row r="53" spans="1:30" s="117" customFormat="1" ht="18" customHeight="1" x14ac:dyDescent="0.25">
      <c r="A53" s="233" t="s">
        <v>173</v>
      </c>
      <c r="B53" s="234" t="s">
        <v>174</v>
      </c>
      <c r="C53" s="224" t="s">
        <v>166</v>
      </c>
      <c r="D53" s="235" t="s">
        <v>22</v>
      </c>
      <c r="E53" s="224"/>
      <c r="F53" s="225"/>
      <c r="G53" s="226"/>
      <c r="H53" s="225"/>
      <c r="I53" s="225"/>
      <c r="J53" s="227"/>
      <c r="K53" s="224"/>
      <c r="L53" s="225"/>
      <c r="M53" s="226"/>
      <c r="N53" s="225">
        <v>2</v>
      </c>
      <c r="O53" s="225">
        <v>0</v>
      </c>
      <c r="P53" s="228">
        <v>3</v>
      </c>
      <c r="Q53" s="224">
        <v>2</v>
      </c>
      <c r="R53" s="225">
        <v>0</v>
      </c>
      <c r="S53" s="226">
        <v>3</v>
      </c>
      <c r="T53" s="229">
        <v>2</v>
      </c>
      <c r="U53" s="225">
        <v>0</v>
      </c>
      <c r="V53" s="228">
        <v>3</v>
      </c>
      <c r="W53" s="236"/>
      <c r="X53" s="237">
        <v>3</v>
      </c>
      <c r="Y53" s="431" t="s">
        <v>175</v>
      </c>
      <c r="Z53" s="244" t="s">
        <v>176</v>
      </c>
      <c r="AA53" s="245"/>
      <c r="AB53" s="246"/>
      <c r="AC53" s="247"/>
      <c r="AD53" s="248"/>
    </row>
    <row r="54" spans="1:30" s="117" customFormat="1" ht="18" customHeight="1" x14ac:dyDescent="0.25">
      <c r="A54" s="233" t="s">
        <v>177</v>
      </c>
      <c r="B54" s="238" t="s">
        <v>178</v>
      </c>
      <c r="C54" s="224" t="s">
        <v>166</v>
      </c>
      <c r="D54" s="235" t="s">
        <v>53</v>
      </c>
      <c r="E54" s="224"/>
      <c r="F54" s="225"/>
      <c r="G54" s="226"/>
      <c r="H54" s="225"/>
      <c r="I54" s="225"/>
      <c r="J54" s="227"/>
      <c r="K54" s="224"/>
      <c r="L54" s="225"/>
      <c r="M54" s="226"/>
      <c r="N54" s="225">
        <v>2</v>
      </c>
      <c r="O54" s="225">
        <v>1</v>
      </c>
      <c r="P54" s="228">
        <v>3</v>
      </c>
      <c r="Q54" s="224"/>
      <c r="R54" s="225"/>
      <c r="S54" s="226"/>
      <c r="T54" s="229">
        <v>2</v>
      </c>
      <c r="U54" s="225">
        <v>1</v>
      </c>
      <c r="V54" s="228">
        <v>3</v>
      </c>
      <c r="W54" s="236"/>
      <c r="X54" s="237">
        <v>3</v>
      </c>
      <c r="Y54" s="432" t="s">
        <v>289</v>
      </c>
      <c r="Z54" s="93" t="s">
        <v>179</v>
      </c>
      <c r="AA54" s="245"/>
      <c r="AB54" s="246"/>
      <c r="AC54" s="247"/>
      <c r="AD54" s="248"/>
    </row>
    <row r="55" spans="1:30" s="117" customFormat="1" ht="18" customHeight="1" thickBot="1" x14ac:dyDescent="0.3">
      <c r="A55" s="233" t="s">
        <v>180</v>
      </c>
      <c r="B55" s="234" t="s">
        <v>181</v>
      </c>
      <c r="C55" s="224" t="s">
        <v>166</v>
      </c>
      <c r="D55" s="235" t="s">
        <v>53</v>
      </c>
      <c r="E55" s="224"/>
      <c r="F55" s="225"/>
      <c r="G55" s="226"/>
      <c r="H55" s="225"/>
      <c r="I55" s="225"/>
      <c r="J55" s="227"/>
      <c r="K55" s="224"/>
      <c r="L55" s="225"/>
      <c r="M55" s="226"/>
      <c r="N55" s="225">
        <v>0</v>
      </c>
      <c r="O55" s="225">
        <v>2</v>
      </c>
      <c r="P55" s="228">
        <v>3</v>
      </c>
      <c r="Q55" s="224"/>
      <c r="R55" s="225"/>
      <c r="S55" s="249"/>
      <c r="T55" s="229">
        <v>0</v>
      </c>
      <c r="U55" s="225">
        <v>2</v>
      </c>
      <c r="V55" s="228">
        <v>3</v>
      </c>
      <c r="W55" s="236"/>
      <c r="X55" s="237">
        <v>3</v>
      </c>
      <c r="Y55" s="431" t="s">
        <v>182</v>
      </c>
      <c r="Z55" s="93" t="s">
        <v>183</v>
      </c>
      <c r="AA55" s="245"/>
      <c r="AB55" s="246"/>
      <c r="AC55" s="247"/>
      <c r="AD55" s="248"/>
    </row>
    <row r="56" spans="1:30" ht="39.75" customHeight="1" thickBot="1" x14ac:dyDescent="0.3">
      <c r="A56" s="529" t="s">
        <v>184</v>
      </c>
      <c r="B56" s="530"/>
      <c r="C56" s="250"/>
      <c r="D56" s="251"/>
      <c r="E56" s="213"/>
      <c r="F56" s="211"/>
      <c r="G56" s="211"/>
      <c r="H56" s="211"/>
      <c r="I56" s="211"/>
      <c r="J56" s="212"/>
      <c r="K56" s="213"/>
      <c r="L56" s="211"/>
      <c r="M56" s="211">
        <v>3</v>
      </c>
      <c r="N56" s="211"/>
      <c r="O56" s="211"/>
      <c r="P56" s="212"/>
      <c r="Q56" s="213"/>
      <c r="R56" s="211"/>
      <c r="S56" s="211">
        <v>6</v>
      </c>
      <c r="T56" s="211"/>
      <c r="U56" s="211"/>
      <c r="V56" s="214"/>
      <c r="W56" s="215"/>
      <c r="X56" s="216">
        <v>9</v>
      </c>
      <c r="Y56" s="435"/>
      <c r="Z56" s="217"/>
      <c r="AA56" s="136"/>
      <c r="AB56" s="206"/>
      <c r="AC56" s="135"/>
      <c r="AD56" s="207"/>
    </row>
    <row r="57" spans="1:30" ht="20.25" customHeight="1" x14ac:dyDescent="0.25">
      <c r="A57" s="220" t="s">
        <v>185</v>
      </c>
      <c r="B57" s="221" t="s">
        <v>186</v>
      </c>
      <c r="C57" s="253" t="s">
        <v>166</v>
      </c>
      <c r="D57" s="254" t="s">
        <v>22</v>
      </c>
      <c r="E57" s="253">
        <v>2</v>
      </c>
      <c r="F57" s="255">
        <v>0</v>
      </c>
      <c r="G57" s="256">
        <v>3</v>
      </c>
      <c r="H57" s="257">
        <v>2</v>
      </c>
      <c r="I57" s="255">
        <v>0</v>
      </c>
      <c r="J57" s="256">
        <v>3</v>
      </c>
      <c r="K57" s="253">
        <v>2</v>
      </c>
      <c r="L57" s="255">
        <v>0</v>
      </c>
      <c r="M57" s="256">
        <v>3</v>
      </c>
      <c r="N57" s="257">
        <v>2</v>
      </c>
      <c r="O57" s="255">
        <v>0</v>
      </c>
      <c r="P57" s="256">
        <v>3</v>
      </c>
      <c r="Q57" s="253">
        <v>2</v>
      </c>
      <c r="R57" s="255">
        <v>0</v>
      </c>
      <c r="S57" s="256">
        <v>3</v>
      </c>
      <c r="T57" s="257">
        <v>2</v>
      </c>
      <c r="U57" s="255">
        <v>0</v>
      </c>
      <c r="V57" s="256">
        <v>3</v>
      </c>
      <c r="W57" s="258"/>
      <c r="X57" s="259">
        <v>3</v>
      </c>
      <c r="Y57" s="436" t="s">
        <v>187</v>
      </c>
      <c r="Z57" s="260" t="s">
        <v>188</v>
      </c>
      <c r="AA57" s="136"/>
      <c r="AB57" s="206"/>
      <c r="AC57" s="135"/>
      <c r="AD57" s="207"/>
    </row>
    <row r="58" spans="1:30" ht="20.25" customHeight="1" x14ac:dyDescent="0.25">
      <c r="A58" s="233" t="s">
        <v>189</v>
      </c>
      <c r="B58" s="234" t="s">
        <v>190</v>
      </c>
      <c r="C58" s="224" t="s">
        <v>166</v>
      </c>
      <c r="D58" s="261" t="s">
        <v>22</v>
      </c>
      <c r="E58" s="224">
        <v>2</v>
      </c>
      <c r="F58" s="225">
        <v>0</v>
      </c>
      <c r="G58" s="226">
        <v>3</v>
      </c>
      <c r="H58" s="225">
        <v>2</v>
      </c>
      <c r="I58" s="225">
        <v>0</v>
      </c>
      <c r="J58" s="228">
        <v>3</v>
      </c>
      <c r="K58" s="224"/>
      <c r="L58" s="225"/>
      <c r="M58" s="226"/>
      <c r="N58" s="225">
        <v>2</v>
      </c>
      <c r="O58" s="225">
        <v>0</v>
      </c>
      <c r="P58" s="228">
        <v>3</v>
      </c>
      <c r="Q58" s="224"/>
      <c r="R58" s="225"/>
      <c r="S58" s="226"/>
      <c r="T58" s="225">
        <v>2</v>
      </c>
      <c r="U58" s="225">
        <v>0</v>
      </c>
      <c r="V58" s="228">
        <v>3</v>
      </c>
      <c r="W58" s="262"/>
      <c r="X58" s="237">
        <v>3</v>
      </c>
      <c r="Y58" s="430" t="s">
        <v>191</v>
      </c>
      <c r="Z58" s="93" t="s">
        <v>192</v>
      </c>
      <c r="AA58" s="136"/>
      <c r="AB58" s="206"/>
      <c r="AC58" s="135"/>
      <c r="AD58" s="207"/>
    </row>
    <row r="59" spans="1:30" ht="20.25" customHeight="1" x14ac:dyDescent="0.25">
      <c r="A59" s="233" t="s">
        <v>193</v>
      </c>
      <c r="B59" s="234" t="s">
        <v>194</v>
      </c>
      <c r="C59" s="224" t="s">
        <v>166</v>
      </c>
      <c r="D59" s="261" t="s">
        <v>22</v>
      </c>
      <c r="E59" s="224">
        <v>1</v>
      </c>
      <c r="F59" s="225">
        <v>1</v>
      </c>
      <c r="G59" s="226">
        <v>3</v>
      </c>
      <c r="H59" s="225">
        <v>1</v>
      </c>
      <c r="I59" s="225">
        <v>1</v>
      </c>
      <c r="J59" s="228">
        <v>3</v>
      </c>
      <c r="K59" s="224">
        <v>1</v>
      </c>
      <c r="L59" s="225">
        <v>1</v>
      </c>
      <c r="M59" s="226">
        <v>3</v>
      </c>
      <c r="N59" s="225">
        <v>1</v>
      </c>
      <c r="O59" s="225">
        <v>1</v>
      </c>
      <c r="P59" s="228">
        <v>3</v>
      </c>
      <c r="Q59" s="224">
        <v>1</v>
      </c>
      <c r="R59" s="225">
        <v>1</v>
      </c>
      <c r="S59" s="226">
        <v>3</v>
      </c>
      <c r="T59" s="225">
        <v>1</v>
      </c>
      <c r="U59" s="225">
        <v>1</v>
      </c>
      <c r="V59" s="228">
        <v>3</v>
      </c>
      <c r="W59" s="262"/>
      <c r="X59" s="237">
        <v>3</v>
      </c>
      <c r="Y59" s="430" t="s">
        <v>195</v>
      </c>
      <c r="Z59" s="93" t="s">
        <v>196</v>
      </c>
      <c r="AA59" s="136"/>
      <c r="AB59" s="206"/>
      <c r="AC59" s="135"/>
      <c r="AD59" s="207"/>
    </row>
    <row r="60" spans="1:30" ht="20.25" customHeight="1" x14ac:dyDescent="0.25">
      <c r="A60" s="233" t="s">
        <v>197</v>
      </c>
      <c r="B60" s="130" t="s">
        <v>198</v>
      </c>
      <c r="C60" s="224" t="s">
        <v>166</v>
      </c>
      <c r="D60" s="261" t="s">
        <v>22</v>
      </c>
      <c r="E60" s="224">
        <v>2</v>
      </c>
      <c r="F60" s="225">
        <v>0</v>
      </c>
      <c r="G60" s="226">
        <v>3</v>
      </c>
      <c r="H60" s="225"/>
      <c r="I60" s="225"/>
      <c r="J60" s="228"/>
      <c r="K60" s="224">
        <v>2</v>
      </c>
      <c r="L60" s="225">
        <v>0</v>
      </c>
      <c r="M60" s="226">
        <v>3</v>
      </c>
      <c r="N60" s="225"/>
      <c r="O60" s="225"/>
      <c r="P60" s="228"/>
      <c r="Q60" s="224">
        <v>2</v>
      </c>
      <c r="R60" s="225">
        <v>0</v>
      </c>
      <c r="S60" s="226">
        <v>3</v>
      </c>
      <c r="T60" s="225"/>
      <c r="U60" s="225"/>
      <c r="V60" s="228"/>
      <c r="W60" s="262"/>
      <c r="X60" s="237">
        <v>3</v>
      </c>
      <c r="Y60" s="430" t="s">
        <v>284</v>
      </c>
      <c r="Z60" s="93" t="s">
        <v>297</v>
      </c>
      <c r="AA60" s="218"/>
      <c r="AB60" s="263"/>
      <c r="AC60" s="219"/>
      <c r="AD60" s="264"/>
    </row>
    <row r="61" spans="1:30" ht="20.25" customHeight="1" x14ac:dyDescent="0.25">
      <c r="A61" s="233" t="s">
        <v>199</v>
      </c>
      <c r="B61" s="130" t="s">
        <v>200</v>
      </c>
      <c r="C61" s="224" t="s">
        <v>166</v>
      </c>
      <c r="D61" s="261" t="s">
        <v>22</v>
      </c>
      <c r="E61" s="224">
        <v>2</v>
      </c>
      <c r="F61" s="225">
        <v>0</v>
      </c>
      <c r="G61" s="226">
        <v>3</v>
      </c>
      <c r="H61" s="225">
        <v>2</v>
      </c>
      <c r="I61" s="225">
        <v>0</v>
      </c>
      <c r="J61" s="228">
        <v>3</v>
      </c>
      <c r="K61" s="224">
        <v>2</v>
      </c>
      <c r="L61" s="225">
        <v>0</v>
      </c>
      <c r="M61" s="226">
        <v>3</v>
      </c>
      <c r="N61" s="225">
        <v>2</v>
      </c>
      <c r="O61" s="225">
        <v>0</v>
      </c>
      <c r="P61" s="228">
        <v>3</v>
      </c>
      <c r="Q61" s="224">
        <v>2</v>
      </c>
      <c r="R61" s="225">
        <v>0</v>
      </c>
      <c r="S61" s="226">
        <v>3</v>
      </c>
      <c r="T61" s="225">
        <v>2</v>
      </c>
      <c r="U61" s="225">
        <v>0</v>
      </c>
      <c r="V61" s="228">
        <v>3</v>
      </c>
      <c r="W61" s="262"/>
      <c r="X61" s="237">
        <v>3</v>
      </c>
      <c r="Y61" s="430" t="s">
        <v>201</v>
      </c>
      <c r="Z61" s="93" t="s">
        <v>192</v>
      </c>
      <c r="AA61" s="218"/>
      <c r="AB61" s="263"/>
      <c r="AC61" s="219"/>
      <c r="AD61" s="264"/>
    </row>
    <row r="62" spans="1:30" ht="20.25" customHeight="1" x14ac:dyDescent="0.25">
      <c r="A62" s="233" t="s">
        <v>202</v>
      </c>
      <c r="B62" s="130" t="s">
        <v>203</v>
      </c>
      <c r="C62" s="224" t="s">
        <v>166</v>
      </c>
      <c r="D62" s="261" t="s">
        <v>22</v>
      </c>
      <c r="E62" s="224">
        <v>2</v>
      </c>
      <c r="F62" s="225">
        <v>0</v>
      </c>
      <c r="G62" s="226">
        <v>3</v>
      </c>
      <c r="H62" s="225"/>
      <c r="I62" s="225"/>
      <c r="J62" s="228"/>
      <c r="K62" s="224">
        <v>2</v>
      </c>
      <c r="L62" s="225">
        <v>0</v>
      </c>
      <c r="M62" s="226">
        <v>3</v>
      </c>
      <c r="N62" s="225"/>
      <c r="O62" s="225"/>
      <c r="P62" s="228"/>
      <c r="Q62" s="224">
        <v>2</v>
      </c>
      <c r="R62" s="225">
        <v>0</v>
      </c>
      <c r="S62" s="226">
        <v>3</v>
      </c>
      <c r="T62" s="225"/>
      <c r="U62" s="225"/>
      <c r="V62" s="228"/>
      <c r="W62" s="262"/>
      <c r="X62" s="237">
        <v>3</v>
      </c>
      <c r="Y62" s="430" t="s">
        <v>204</v>
      </c>
      <c r="Z62" s="93" t="s">
        <v>196</v>
      </c>
      <c r="AA62" s="218"/>
      <c r="AB62" s="263"/>
      <c r="AC62" s="219"/>
      <c r="AD62" s="264"/>
    </row>
    <row r="63" spans="1:30" ht="20.25" customHeight="1" x14ac:dyDescent="0.25">
      <c r="A63" s="415" t="s">
        <v>205</v>
      </c>
      <c r="B63" s="416" t="s">
        <v>206</v>
      </c>
      <c r="C63" s="224" t="s">
        <v>166</v>
      </c>
      <c r="D63" s="261" t="s">
        <v>22</v>
      </c>
      <c r="E63" s="224"/>
      <c r="F63" s="225"/>
      <c r="G63" s="226"/>
      <c r="H63" s="225">
        <v>2</v>
      </c>
      <c r="I63" s="225">
        <v>0</v>
      </c>
      <c r="J63" s="228">
        <v>3</v>
      </c>
      <c r="K63" s="224"/>
      <c r="L63" s="225"/>
      <c r="M63" s="226"/>
      <c r="N63" s="225">
        <v>2</v>
      </c>
      <c r="O63" s="225">
        <v>0</v>
      </c>
      <c r="P63" s="228">
        <v>3</v>
      </c>
      <c r="Q63" s="224"/>
      <c r="R63" s="225"/>
      <c r="S63" s="226"/>
      <c r="T63" s="225">
        <v>2</v>
      </c>
      <c r="U63" s="225">
        <v>0</v>
      </c>
      <c r="V63" s="228">
        <v>3</v>
      </c>
      <c r="W63" s="262"/>
      <c r="X63" s="237">
        <v>3</v>
      </c>
      <c r="Y63" s="430" t="s">
        <v>207</v>
      </c>
      <c r="Z63" s="93" t="s">
        <v>208</v>
      </c>
      <c r="AA63" s="218"/>
      <c r="AB63" s="263"/>
      <c r="AC63" s="219"/>
      <c r="AD63" s="264"/>
    </row>
    <row r="64" spans="1:30" s="276" customFormat="1" ht="20.25" customHeight="1" thickBot="1" x14ac:dyDescent="0.3">
      <c r="A64" s="266" t="s">
        <v>209</v>
      </c>
      <c r="B64" s="265" t="s">
        <v>210</v>
      </c>
      <c r="C64" s="267" t="s">
        <v>166</v>
      </c>
      <c r="D64" s="268" t="s">
        <v>22</v>
      </c>
      <c r="E64" s="267"/>
      <c r="F64" s="269"/>
      <c r="G64" s="270"/>
      <c r="H64" s="269"/>
      <c r="I64" s="269"/>
      <c r="J64" s="271"/>
      <c r="K64" s="267"/>
      <c r="L64" s="269"/>
      <c r="M64" s="270"/>
      <c r="N64" s="269"/>
      <c r="O64" s="269"/>
      <c r="P64" s="271"/>
      <c r="Q64" s="267">
        <v>2</v>
      </c>
      <c r="R64" s="269">
        <v>0</v>
      </c>
      <c r="S64" s="270">
        <v>3</v>
      </c>
      <c r="T64" s="269">
        <v>2</v>
      </c>
      <c r="U64" s="269">
        <v>0</v>
      </c>
      <c r="V64" s="271">
        <v>3</v>
      </c>
      <c r="W64" s="272"/>
      <c r="X64" s="273">
        <v>3</v>
      </c>
      <c r="Y64" s="274" t="s">
        <v>211</v>
      </c>
      <c r="Z64" s="275" t="s">
        <v>87</v>
      </c>
      <c r="AA64" s="218"/>
      <c r="AB64" s="263"/>
      <c r="AC64" s="219"/>
      <c r="AD64" s="264"/>
    </row>
    <row r="65" spans="1:30" s="117" customFormat="1" ht="16.5" thickBot="1" x14ac:dyDescent="0.3">
      <c r="A65" s="502" t="s">
        <v>212</v>
      </c>
      <c r="B65" s="503"/>
      <c r="C65" s="103"/>
      <c r="D65" s="104"/>
      <c r="E65" s="277"/>
      <c r="F65" s="278"/>
      <c r="G65" s="278">
        <f>G66</f>
        <v>0</v>
      </c>
      <c r="H65" s="278"/>
      <c r="I65" s="278"/>
      <c r="J65" s="278">
        <v>0</v>
      </c>
      <c r="K65" s="277"/>
      <c r="L65" s="278"/>
      <c r="M65" s="278">
        <f>M66</f>
        <v>0</v>
      </c>
      <c r="N65" s="278"/>
      <c r="O65" s="278"/>
      <c r="P65" s="278">
        <v>9</v>
      </c>
      <c r="Q65" s="277"/>
      <c r="R65" s="278"/>
      <c r="S65" s="278">
        <f>S66</f>
        <v>6</v>
      </c>
      <c r="T65" s="278"/>
      <c r="U65" s="278"/>
      <c r="V65" s="278">
        <f>V66</f>
        <v>4</v>
      </c>
      <c r="W65" s="279"/>
      <c r="X65" s="280">
        <f>SUM(G65:V65)</f>
        <v>19</v>
      </c>
      <c r="Y65" s="437"/>
      <c r="Z65" s="281"/>
      <c r="AA65" s="87"/>
      <c r="AB65" s="88"/>
      <c r="AC65" s="124"/>
      <c r="AD65" s="125"/>
    </row>
    <row r="66" spans="1:30" s="294" customFormat="1" ht="54" customHeight="1" thickBot="1" x14ac:dyDescent="0.3">
      <c r="A66" s="532" t="s">
        <v>213</v>
      </c>
      <c r="B66" s="533"/>
      <c r="C66" s="282"/>
      <c r="D66" s="283"/>
      <c r="E66" s="284"/>
      <c r="F66" s="285"/>
      <c r="G66" s="285">
        <v>0</v>
      </c>
      <c r="H66" s="285"/>
      <c r="I66" s="285"/>
      <c r="J66" s="286">
        <v>0</v>
      </c>
      <c r="K66" s="287"/>
      <c r="L66" s="285"/>
      <c r="M66" s="285">
        <v>0</v>
      </c>
      <c r="N66" s="285"/>
      <c r="O66" s="285"/>
      <c r="P66" s="288">
        <v>9</v>
      </c>
      <c r="Q66" s="284"/>
      <c r="R66" s="285"/>
      <c r="S66" s="285">
        <v>6</v>
      </c>
      <c r="T66" s="285"/>
      <c r="U66" s="285"/>
      <c r="V66" s="288">
        <v>4</v>
      </c>
      <c r="W66" s="289"/>
      <c r="X66" s="290">
        <v>19</v>
      </c>
      <c r="Y66" s="435"/>
      <c r="Z66" s="291"/>
      <c r="AA66" s="112"/>
      <c r="AB66" s="113"/>
      <c r="AC66" s="292"/>
      <c r="AD66" s="293"/>
    </row>
    <row r="67" spans="1:30" s="117" customFormat="1" ht="18" customHeight="1" x14ac:dyDescent="0.25">
      <c r="A67" s="295" t="s">
        <v>214</v>
      </c>
      <c r="B67" s="296" t="s">
        <v>215</v>
      </c>
      <c r="C67" s="35" t="s">
        <v>166</v>
      </c>
      <c r="D67" s="297" t="s">
        <v>53</v>
      </c>
      <c r="E67" s="52"/>
      <c r="F67" s="53"/>
      <c r="G67" s="54"/>
      <c r="H67" s="53"/>
      <c r="I67" s="53"/>
      <c r="J67" s="55"/>
      <c r="K67" s="52"/>
      <c r="L67" s="53"/>
      <c r="M67" s="54"/>
      <c r="N67" s="53">
        <v>1</v>
      </c>
      <c r="O67" s="53">
        <v>1</v>
      </c>
      <c r="P67" s="55">
        <v>3</v>
      </c>
      <c r="Q67" s="35"/>
      <c r="R67" s="118"/>
      <c r="S67" s="119"/>
      <c r="T67" s="118"/>
      <c r="U67" s="118"/>
      <c r="V67" s="120"/>
      <c r="W67" s="298"/>
      <c r="X67" s="122">
        <v>3</v>
      </c>
      <c r="Y67" s="438" t="s">
        <v>216</v>
      </c>
      <c r="Z67" s="123" t="s">
        <v>55</v>
      </c>
      <c r="AA67" s="112"/>
      <c r="AB67" s="113"/>
      <c r="AC67" s="292"/>
      <c r="AD67" s="293"/>
    </row>
    <row r="68" spans="1:30" s="117" customFormat="1" ht="18" customHeight="1" x14ac:dyDescent="0.25">
      <c r="A68" s="135" t="s">
        <v>217</v>
      </c>
      <c r="B68" s="49" t="s">
        <v>218</v>
      </c>
      <c r="C68" s="66" t="s">
        <v>166</v>
      </c>
      <c r="D68" s="126" t="s">
        <v>22</v>
      </c>
      <c r="E68" s="86"/>
      <c r="F68" s="67"/>
      <c r="G68" s="70"/>
      <c r="H68" s="67"/>
      <c r="I68" s="67"/>
      <c r="J68" s="71"/>
      <c r="K68" s="66"/>
      <c r="L68" s="67"/>
      <c r="M68" s="70"/>
      <c r="N68" s="67"/>
      <c r="O68" s="67"/>
      <c r="P68" s="69"/>
      <c r="Q68" s="66">
        <v>1</v>
      </c>
      <c r="R68" s="67">
        <v>1</v>
      </c>
      <c r="S68" s="70">
        <v>3</v>
      </c>
      <c r="T68" s="67"/>
      <c r="U68" s="67"/>
      <c r="V68" s="69"/>
      <c r="W68" s="3"/>
      <c r="X68" s="83">
        <v>3</v>
      </c>
      <c r="Y68" s="431" t="s">
        <v>219</v>
      </c>
      <c r="Z68" s="93" t="s">
        <v>92</v>
      </c>
      <c r="AA68" s="112"/>
      <c r="AB68" s="113"/>
      <c r="AC68" s="292"/>
      <c r="AD68" s="293"/>
    </row>
    <row r="69" spans="1:30" s="304" customFormat="1" ht="18" customHeight="1" x14ac:dyDescent="0.25">
      <c r="A69" s="135" t="s">
        <v>220</v>
      </c>
      <c r="B69" s="49" t="s">
        <v>221</v>
      </c>
      <c r="C69" s="66" t="s">
        <v>166</v>
      </c>
      <c r="D69" s="126" t="s">
        <v>22</v>
      </c>
      <c r="E69" s="86"/>
      <c r="F69" s="67"/>
      <c r="G69" s="70"/>
      <c r="H69" s="67"/>
      <c r="I69" s="67"/>
      <c r="J69" s="71"/>
      <c r="K69" s="66"/>
      <c r="L69" s="67"/>
      <c r="M69" s="70"/>
      <c r="N69" s="67">
        <v>0</v>
      </c>
      <c r="O69" s="67">
        <v>4</v>
      </c>
      <c r="P69" s="69">
        <v>5</v>
      </c>
      <c r="Q69" s="66">
        <v>0</v>
      </c>
      <c r="R69" s="67">
        <v>4</v>
      </c>
      <c r="S69" s="70">
        <v>5</v>
      </c>
      <c r="T69" s="67"/>
      <c r="U69" s="67"/>
      <c r="V69" s="69"/>
      <c r="W69" s="3"/>
      <c r="X69" s="83">
        <v>5</v>
      </c>
      <c r="Y69" s="431" t="s">
        <v>128</v>
      </c>
      <c r="Z69" s="93" t="s">
        <v>129</v>
      </c>
      <c r="AA69" s="299" t="s">
        <v>222</v>
      </c>
      <c r="AB69" s="300" t="s">
        <v>221</v>
      </c>
      <c r="AC69" s="301"/>
      <c r="AD69" s="302"/>
    </row>
    <row r="70" spans="1:30" s="304" customFormat="1" ht="18" customHeight="1" x14ac:dyDescent="0.25">
      <c r="A70" s="135" t="s">
        <v>223</v>
      </c>
      <c r="B70" s="49" t="s">
        <v>224</v>
      </c>
      <c r="C70" s="66" t="s">
        <v>166</v>
      </c>
      <c r="D70" s="126" t="s">
        <v>22</v>
      </c>
      <c r="E70" s="86"/>
      <c r="F70" s="67"/>
      <c r="G70" s="70"/>
      <c r="H70" s="67"/>
      <c r="I70" s="67"/>
      <c r="J70" s="71"/>
      <c r="K70" s="66"/>
      <c r="L70" s="67"/>
      <c r="M70" s="70"/>
      <c r="N70" s="67">
        <v>2</v>
      </c>
      <c r="O70" s="67">
        <v>2</v>
      </c>
      <c r="P70" s="69">
        <v>5</v>
      </c>
      <c r="Q70" s="66">
        <v>2</v>
      </c>
      <c r="R70" s="67">
        <v>2</v>
      </c>
      <c r="S70" s="70">
        <v>5</v>
      </c>
      <c r="T70" s="67"/>
      <c r="U70" s="67"/>
      <c r="V70" s="69"/>
      <c r="W70" s="3"/>
      <c r="X70" s="83">
        <v>5</v>
      </c>
      <c r="Y70" s="431" t="s">
        <v>225</v>
      </c>
      <c r="Z70" s="93" t="s">
        <v>129</v>
      </c>
      <c r="AA70" s="303"/>
      <c r="AB70" s="305"/>
      <c r="AC70" s="301"/>
      <c r="AD70" s="302"/>
    </row>
    <row r="71" spans="1:30" s="117" customFormat="1" ht="30" customHeight="1" x14ac:dyDescent="0.25">
      <c r="A71" s="135" t="s">
        <v>226</v>
      </c>
      <c r="B71" s="306" t="s">
        <v>227</v>
      </c>
      <c r="C71" s="66" t="s">
        <v>166</v>
      </c>
      <c r="D71" s="126" t="s">
        <v>53</v>
      </c>
      <c r="E71" s="86"/>
      <c r="F71" s="67"/>
      <c r="G71" s="307"/>
      <c r="H71" s="67"/>
      <c r="I71" s="67"/>
      <c r="J71" s="161"/>
      <c r="K71" s="66"/>
      <c r="L71" s="67"/>
      <c r="M71" s="307"/>
      <c r="N71" s="67"/>
      <c r="O71" s="67"/>
      <c r="P71" s="307"/>
      <c r="Q71" s="66">
        <v>1</v>
      </c>
      <c r="R71" s="67">
        <v>2</v>
      </c>
      <c r="S71" s="307">
        <v>4</v>
      </c>
      <c r="T71" s="67">
        <v>1</v>
      </c>
      <c r="U71" s="67">
        <v>2</v>
      </c>
      <c r="V71" s="308">
        <v>4</v>
      </c>
      <c r="W71" s="3"/>
      <c r="X71" s="309">
        <v>4</v>
      </c>
      <c r="Y71" s="232" t="s">
        <v>228</v>
      </c>
      <c r="Z71" s="310" t="s">
        <v>92</v>
      </c>
      <c r="AA71" s="136"/>
      <c r="AB71" s="206"/>
      <c r="AC71" s="135"/>
      <c r="AD71" s="207"/>
    </row>
    <row r="72" spans="1:30" s="117" customFormat="1" ht="15" x14ac:dyDescent="0.25">
      <c r="A72" s="135" t="s">
        <v>229</v>
      </c>
      <c r="B72" s="49" t="s">
        <v>230</v>
      </c>
      <c r="C72" s="66" t="s">
        <v>166</v>
      </c>
      <c r="D72" s="126" t="s">
        <v>22</v>
      </c>
      <c r="E72" s="86"/>
      <c r="F72" s="67"/>
      <c r="G72" s="307"/>
      <c r="H72" s="67"/>
      <c r="I72" s="67"/>
      <c r="J72" s="161"/>
      <c r="K72" s="66"/>
      <c r="L72" s="67"/>
      <c r="M72" s="307"/>
      <c r="N72" s="67">
        <v>1</v>
      </c>
      <c r="O72" s="67">
        <v>2</v>
      </c>
      <c r="P72" s="308">
        <v>4</v>
      </c>
      <c r="Q72" s="67">
        <v>1</v>
      </c>
      <c r="R72" s="67">
        <v>2</v>
      </c>
      <c r="S72" s="307">
        <v>4</v>
      </c>
      <c r="T72" s="67"/>
      <c r="U72" s="67"/>
      <c r="V72" s="308"/>
      <c r="W72" s="3"/>
      <c r="X72" s="309">
        <v>4</v>
      </c>
      <c r="Y72" s="232" t="s">
        <v>231</v>
      </c>
      <c r="Z72" s="310" t="s">
        <v>129</v>
      </c>
      <c r="AA72" s="112"/>
      <c r="AB72" s="113"/>
      <c r="AC72" s="292"/>
      <c r="AD72" s="293"/>
    </row>
    <row r="73" spans="1:30" s="117" customFormat="1" ht="15" x14ac:dyDescent="0.25">
      <c r="A73" s="233" t="s">
        <v>232</v>
      </c>
      <c r="B73" s="311" t="s">
        <v>233</v>
      </c>
      <c r="C73" s="66" t="s">
        <v>166</v>
      </c>
      <c r="D73" s="126" t="s">
        <v>22</v>
      </c>
      <c r="E73" s="159"/>
      <c r="F73" s="156"/>
      <c r="G73" s="157"/>
      <c r="H73" s="156"/>
      <c r="I73" s="156"/>
      <c r="J73" s="160"/>
      <c r="K73" s="155"/>
      <c r="L73" s="156"/>
      <c r="M73" s="157"/>
      <c r="N73" s="156"/>
      <c r="O73" s="156"/>
      <c r="P73" s="160"/>
      <c r="Q73" s="155">
        <v>2</v>
      </c>
      <c r="R73" s="156">
        <v>2</v>
      </c>
      <c r="S73" s="157">
        <v>5</v>
      </c>
      <c r="T73" s="156"/>
      <c r="U73" s="156"/>
      <c r="V73" s="308"/>
      <c r="W73" s="312"/>
      <c r="X73" s="163">
        <v>4</v>
      </c>
      <c r="Y73" s="232" t="s">
        <v>234</v>
      </c>
      <c r="Z73" s="310" t="s">
        <v>235</v>
      </c>
      <c r="AA73" s="136"/>
      <c r="AB73" s="206"/>
      <c r="AC73" s="135"/>
      <c r="AD73" s="207"/>
    </row>
    <row r="74" spans="1:30" s="117" customFormat="1" ht="15" x14ac:dyDescent="0.25">
      <c r="A74" s="48" t="s">
        <v>236</v>
      </c>
      <c r="B74" s="313" t="s">
        <v>237</v>
      </c>
      <c r="C74" s="66" t="s">
        <v>166</v>
      </c>
      <c r="D74" s="126" t="s">
        <v>22</v>
      </c>
      <c r="E74" s="159"/>
      <c r="F74" s="156"/>
      <c r="G74" s="157"/>
      <c r="H74" s="156"/>
      <c r="I74" s="156"/>
      <c r="J74" s="160"/>
      <c r="K74" s="155">
        <v>2</v>
      </c>
      <c r="L74" s="156">
        <v>2</v>
      </c>
      <c r="M74" s="157">
        <v>5</v>
      </c>
      <c r="N74" s="156"/>
      <c r="O74" s="156"/>
      <c r="P74" s="160"/>
      <c r="Q74" s="155"/>
      <c r="R74" s="156"/>
      <c r="S74" s="157"/>
      <c r="T74" s="156"/>
      <c r="U74" s="156"/>
      <c r="V74" s="308"/>
      <c r="W74" s="312"/>
      <c r="X74" s="163">
        <v>5</v>
      </c>
      <c r="Y74" s="232" t="s">
        <v>238</v>
      </c>
      <c r="Z74" s="310" t="s">
        <v>235</v>
      </c>
      <c r="AA74" s="112"/>
      <c r="AB74" s="113"/>
      <c r="AC74" s="292"/>
      <c r="AD74" s="293"/>
    </row>
    <row r="75" spans="1:30" ht="20.25" customHeight="1" thickBot="1" x14ac:dyDescent="0.3">
      <c r="A75" s="314" t="s">
        <v>239</v>
      </c>
      <c r="B75" s="174" t="s">
        <v>240</v>
      </c>
      <c r="C75" s="315" t="s">
        <v>166</v>
      </c>
      <c r="D75" s="316" t="s">
        <v>22</v>
      </c>
      <c r="E75" s="315"/>
      <c r="F75" s="317"/>
      <c r="G75" s="318"/>
      <c r="H75" s="317"/>
      <c r="I75" s="317"/>
      <c r="J75" s="319"/>
      <c r="K75" s="315"/>
      <c r="L75" s="317"/>
      <c r="M75" s="318"/>
      <c r="N75" s="317">
        <v>1</v>
      </c>
      <c r="O75" s="317">
        <v>1</v>
      </c>
      <c r="P75" s="320">
        <v>3</v>
      </c>
      <c r="Q75" s="315"/>
      <c r="R75" s="317"/>
      <c r="S75" s="321"/>
      <c r="T75" s="317"/>
      <c r="U75" s="317"/>
      <c r="V75" s="322"/>
      <c r="W75" s="323"/>
      <c r="X75" s="324">
        <v>3</v>
      </c>
      <c r="Y75" s="439" t="s">
        <v>241</v>
      </c>
      <c r="Z75" s="325" t="s">
        <v>242</v>
      </c>
      <c r="AA75" s="112"/>
      <c r="AB75" s="113"/>
      <c r="AC75" s="292"/>
      <c r="AD75" s="293"/>
    </row>
    <row r="76" spans="1:30" ht="18" customHeight="1" thickBot="1" x14ac:dyDescent="0.3">
      <c r="A76" s="326"/>
      <c r="B76" s="327"/>
      <c r="C76" s="328"/>
      <c r="D76" s="329"/>
      <c r="E76" s="328"/>
      <c r="F76" s="328"/>
      <c r="G76" s="328"/>
      <c r="H76" s="328"/>
      <c r="I76" s="328"/>
      <c r="J76" s="329"/>
      <c r="K76" s="328"/>
      <c r="L76" s="328"/>
      <c r="M76" s="328"/>
      <c r="N76" s="328"/>
      <c r="O76" s="328"/>
      <c r="P76" s="329"/>
      <c r="Q76" s="328"/>
      <c r="R76" s="328"/>
      <c r="S76" s="328"/>
      <c r="T76" s="328"/>
      <c r="U76" s="328"/>
      <c r="V76" s="329"/>
      <c r="W76" s="328"/>
      <c r="X76" s="328"/>
      <c r="Y76" s="440"/>
      <c r="Z76" s="330"/>
      <c r="AA76" s="112"/>
      <c r="AB76" s="113"/>
      <c r="AC76" s="292"/>
      <c r="AD76" s="293"/>
    </row>
    <row r="77" spans="1:30" s="21" customFormat="1" ht="24" thickBot="1" x14ac:dyDescent="0.3">
      <c r="A77" s="517" t="s">
        <v>243</v>
      </c>
      <c r="B77" s="518"/>
      <c r="C77" s="192"/>
      <c r="D77" s="193"/>
      <c r="E77" s="192"/>
      <c r="F77" s="194"/>
      <c r="G77" s="194">
        <v>5</v>
      </c>
      <c r="H77" s="194"/>
      <c r="I77" s="194"/>
      <c r="J77" s="193">
        <v>2</v>
      </c>
      <c r="K77" s="192"/>
      <c r="L77" s="194"/>
      <c r="M77" s="194"/>
      <c r="N77" s="194"/>
      <c r="O77" s="194"/>
      <c r="P77" s="193"/>
      <c r="Q77" s="192"/>
      <c r="R77" s="194"/>
      <c r="S77" s="194">
        <v>3</v>
      </c>
      <c r="T77" s="194"/>
      <c r="U77" s="194"/>
      <c r="V77" s="194">
        <v>3</v>
      </c>
      <c r="W77" s="195"/>
      <c r="X77" s="196">
        <v>13</v>
      </c>
      <c r="Y77" s="441"/>
      <c r="Z77" s="197"/>
      <c r="AA77" s="112"/>
      <c r="AB77" s="113"/>
      <c r="AC77" s="292"/>
      <c r="AD77" s="293"/>
    </row>
    <row r="78" spans="1:30" s="117" customFormat="1" ht="16.5" thickBot="1" x14ac:dyDescent="0.3">
      <c r="A78" s="331"/>
      <c r="B78" s="332" t="s">
        <v>244</v>
      </c>
      <c r="C78" s="66"/>
      <c r="D78" s="82"/>
      <c r="E78" s="66"/>
      <c r="F78" s="67"/>
      <c r="G78" s="54">
        <v>2</v>
      </c>
      <c r="H78" s="67"/>
      <c r="I78" s="67"/>
      <c r="J78" s="56">
        <v>2</v>
      </c>
      <c r="K78" s="66"/>
      <c r="L78" s="67"/>
      <c r="M78" s="54"/>
      <c r="N78" s="67"/>
      <c r="O78" s="67"/>
      <c r="P78" s="56"/>
      <c r="Q78" s="66"/>
      <c r="R78" s="67"/>
      <c r="S78" s="54"/>
      <c r="T78" s="67"/>
      <c r="U78" s="67"/>
      <c r="V78" s="56"/>
      <c r="W78" s="121"/>
      <c r="X78" s="333">
        <v>4</v>
      </c>
      <c r="Y78" s="430"/>
      <c r="Z78" s="334"/>
      <c r="AA78" s="292"/>
      <c r="AB78" s="113"/>
      <c r="AC78" s="292"/>
      <c r="AD78" s="293"/>
    </row>
    <row r="79" spans="1:30" s="117" customFormat="1" ht="16.5" thickBot="1" x14ac:dyDescent="0.3">
      <c r="A79" s="534" t="s">
        <v>245</v>
      </c>
      <c r="B79" s="535"/>
      <c r="C79" s="335"/>
      <c r="D79" s="336"/>
      <c r="E79" s="337"/>
      <c r="F79" s="285"/>
      <c r="G79" s="338">
        <v>3</v>
      </c>
      <c r="H79" s="285"/>
      <c r="I79" s="285"/>
      <c r="J79" s="339"/>
      <c r="K79" s="287"/>
      <c r="L79" s="285"/>
      <c r="M79" s="338"/>
      <c r="N79" s="285"/>
      <c r="O79" s="285"/>
      <c r="P79" s="339"/>
      <c r="Q79" s="287"/>
      <c r="R79" s="285"/>
      <c r="S79" s="338">
        <v>3</v>
      </c>
      <c r="T79" s="285"/>
      <c r="U79" s="285"/>
      <c r="V79" s="339">
        <v>3</v>
      </c>
      <c r="W79" s="340"/>
      <c r="X79" s="341">
        <v>9</v>
      </c>
      <c r="Y79" s="442" t="s">
        <v>246</v>
      </c>
      <c r="Z79" s="291"/>
      <c r="AA79" s="112"/>
      <c r="AB79" s="113"/>
      <c r="AC79" s="292"/>
      <c r="AD79" s="293"/>
    </row>
    <row r="80" spans="1:30" s="21" customFormat="1" ht="15.75" thickBot="1" x14ac:dyDescent="0.3">
      <c r="A80" s="326"/>
      <c r="B80" s="327"/>
      <c r="C80" s="328"/>
      <c r="D80" s="329"/>
      <c r="E80" s="328"/>
      <c r="F80" s="328"/>
      <c r="G80" s="328"/>
      <c r="H80" s="328"/>
      <c r="I80" s="328"/>
      <c r="J80" s="329"/>
      <c r="K80" s="328"/>
      <c r="L80" s="328"/>
      <c r="M80" s="328"/>
      <c r="N80" s="328"/>
      <c r="O80" s="328"/>
      <c r="P80" s="329"/>
      <c r="Q80" s="328"/>
      <c r="R80" s="328"/>
      <c r="S80" s="328"/>
      <c r="T80" s="328"/>
      <c r="U80" s="328"/>
      <c r="V80" s="329"/>
      <c r="W80" s="328"/>
      <c r="X80" s="328"/>
      <c r="Y80" s="440"/>
      <c r="Z80" s="330"/>
      <c r="AA80" s="342"/>
      <c r="AB80" s="343"/>
      <c r="AC80" s="344"/>
      <c r="AD80" s="345"/>
    </row>
    <row r="81" spans="1:30" ht="24" thickBot="1" x14ac:dyDescent="0.3">
      <c r="A81" s="517" t="s">
        <v>247</v>
      </c>
      <c r="B81" s="518"/>
      <c r="C81" s="192"/>
      <c r="D81" s="193"/>
      <c r="E81" s="346"/>
      <c r="F81" s="347"/>
      <c r="G81" s="347"/>
      <c r="H81" s="347"/>
      <c r="I81" s="347"/>
      <c r="J81" s="348"/>
      <c r="K81" s="346"/>
      <c r="L81" s="347"/>
      <c r="M81" s="347"/>
      <c r="N81" s="347"/>
      <c r="O81" s="347"/>
      <c r="P81" s="348"/>
      <c r="Q81" s="346"/>
      <c r="R81" s="347"/>
      <c r="S81" s="347"/>
      <c r="T81" s="347"/>
      <c r="U81" s="347"/>
      <c r="V81" s="349">
        <f>SUM(V82:V84)</f>
        <v>3</v>
      </c>
      <c r="W81" s="195"/>
      <c r="X81" s="196">
        <f>SUM(X82:X84)</f>
        <v>10</v>
      </c>
      <c r="Y81" s="434"/>
      <c r="Z81" s="197"/>
      <c r="AA81" s="342"/>
      <c r="AB81" s="343"/>
      <c r="AC81" s="344"/>
      <c r="AD81" s="345"/>
    </row>
    <row r="82" spans="1:30" s="353" customFormat="1" ht="16.5" customHeight="1" x14ac:dyDescent="0.25">
      <c r="A82" s="350" t="s">
        <v>248</v>
      </c>
      <c r="B82" s="351" t="s">
        <v>249</v>
      </c>
      <c r="C82" s="37" t="s">
        <v>250</v>
      </c>
      <c r="D82" s="401" t="s">
        <v>251</v>
      </c>
      <c r="E82" s="37">
        <v>0</v>
      </c>
      <c r="F82" s="38">
        <v>2</v>
      </c>
      <c r="G82" s="39">
        <v>0</v>
      </c>
      <c r="H82" s="38">
        <v>0</v>
      </c>
      <c r="I82" s="38">
        <v>2</v>
      </c>
      <c r="J82" s="40">
        <v>0</v>
      </c>
      <c r="K82" s="37"/>
      <c r="L82" s="38"/>
      <c r="M82" s="39"/>
      <c r="N82" s="38"/>
      <c r="O82" s="38"/>
      <c r="P82" s="40"/>
      <c r="Q82" s="37"/>
      <c r="R82" s="38"/>
      <c r="S82" s="39"/>
      <c r="T82" s="38"/>
      <c r="U82" s="38"/>
      <c r="V82" s="40"/>
      <c r="W82" s="402"/>
      <c r="X82" s="43">
        <v>0</v>
      </c>
      <c r="Y82" s="352" t="s">
        <v>252</v>
      </c>
      <c r="Z82" s="59" t="s">
        <v>253</v>
      </c>
      <c r="AA82" s="342"/>
      <c r="AB82" s="343"/>
      <c r="AC82" s="344"/>
      <c r="AD82" s="345"/>
    </row>
    <row r="83" spans="1:30" s="389" customFormat="1" ht="16.5" customHeight="1" x14ac:dyDescent="0.25">
      <c r="A83" s="350" t="s">
        <v>294</v>
      </c>
      <c r="B83" s="351" t="s">
        <v>290</v>
      </c>
      <c r="C83" s="394" t="s">
        <v>291</v>
      </c>
      <c r="D83" s="395" t="s">
        <v>292</v>
      </c>
      <c r="E83" s="394"/>
      <c r="F83" s="396"/>
      <c r="G83" s="397"/>
      <c r="H83" s="396"/>
      <c r="I83" s="396"/>
      <c r="J83" s="398"/>
      <c r="K83" s="394"/>
      <c r="L83" s="396"/>
      <c r="M83" s="397"/>
      <c r="N83" s="396"/>
      <c r="O83" s="396"/>
      <c r="P83" s="398"/>
      <c r="Q83" s="394"/>
      <c r="R83" s="396"/>
      <c r="S83" s="397"/>
      <c r="T83" s="396">
        <v>0</v>
      </c>
      <c r="U83" s="396">
        <v>2</v>
      </c>
      <c r="V83" s="398">
        <v>3</v>
      </c>
      <c r="W83" s="399"/>
      <c r="X83" s="400">
        <v>3</v>
      </c>
      <c r="Y83" s="352"/>
      <c r="Z83" s="59" t="s">
        <v>296</v>
      </c>
      <c r="AA83" s="386"/>
      <c r="AB83" s="387"/>
      <c r="AC83" s="388"/>
      <c r="AD83" s="387"/>
    </row>
    <row r="84" spans="1:30" s="393" customFormat="1" ht="16.5" customHeight="1" thickBot="1" x14ac:dyDescent="0.25">
      <c r="A84" s="314" t="s">
        <v>295</v>
      </c>
      <c r="B84" s="404" t="s">
        <v>293</v>
      </c>
      <c r="C84" s="405" t="s">
        <v>21</v>
      </c>
      <c r="D84" s="406" t="s">
        <v>292</v>
      </c>
      <c r="E84" s="405"/>
      <c r="F84" s="407"/>
      <c r="G84" s="408"/>
      <c r="H84" s="407"/>
      <c r="I84" s="407"/>
      <c r="J84" s="409"/>
      <c r="K84" s="405"/>
      <c r="L84" s="407"/>
      <c r="M84" s="408"/>
      <c r="N84" s="407"/>
      <c r="O84" s="407"/>
      <c r="P84" s="409"/>
      <c r="Q84" s="405"/>
      <c r="R84" s="407"/>
      <c r="S84" s="408"/>
      <c r="T84" s="407"/>
      <c r="U84" s="407"/>
      <c r="V84" s="409"/>
      <c r="W84" s="410">
        <v>7</v>
      </c>
      <c r="X84" s="411">
        <v>7</v>
      </c>
      <c r="Y84" s="412"/>
      <c r="Z84" s="413" t="s">
        <v>296</v>
      </c>
      <c r="AA84" s="390"/>
      <c r="AB84" s="391"/>
      <c r="AC84" s="392"/>
      <c r="AD84" s="391"/>
    </row>
    <row r="85" spans="1:30" ht="13.5" thickBot="1" x14ac:dyDescent="0.3">
      <c r="A85" s="326"/>
      <c r="B85" s="327"/>
      <c r="C85" s="328"/>
      <c r="D85" s="403"/>
      <c r="E85" s="328"/>
      <c r="F85" s="328"/>
      <c r="G85" s="328"/>
      <c r="H85" s="328"/>
      <c r="I85" s="328"/>
      <c r="J85" s="403"/>
      <c r="K85" s="328"/>
      <c r="L85" s="328"/>
      <c r="M85" s="328"/>
      <c r="N85" s="328"/>
      <c r="O85" s="328"/>
      <c r="P85" s="403"/>
      <c r="Q85" s="328"/>
      <c r="R85" s="328"/>
      <c r="S85" s="328"/>
      <c r="T85" s="328"/>
      <c r="U85" s="328"/>
      <c r="V85" s="403"/>
      <c r="W85" s="328"/>
      <c r="X85" s="328"/>
      <c r="Y85" s="440"/>
      <c r="Z85" s="330"/>
      <c r="AA85" s="342"/>
      <c r="AB85" s="343"/>
      <c r="AC85" s="344"/>
      <c r="AD85" s="345"/>
    </row>
    <row r="86" spans="1:30" ht="24" customHeight="1" thickBot="1" x14ac:dyDescent="0.3">
      <c r="A86" s="527" t="s">
        <v>254</v>
      </c>
      <c r="B86" s="528"/>
      <c r="C86" s="354"/>
      <c r="D86" s="193"/>
      <c r="E86" s="192"/>
      <c r="F86" s="194"/>
      <c r="G86" s="194"/>
      <c r="H86" s="194"/>
      <c r="I86" s="194"/>
      <c r="J86" s="193"/>
      <c r="K86" s="192"/>
      <c r="L86" s="194"/>
      <c r="M86" s="194"/>
      <c r="N86" s="194"/>
      <c r="O86" s="194"/>
      <c r="P86" s="193"/>
      <c r="Q86" s="192"/>
      <c r="R86" s="194"/>
      <c r="S86" s="194"/>
      <c r="T86" s="194"/>
      <c r="U86" s="194"/>
      <c r="V86" s="13"/>
      <c r="W86" s="355">
        <v>20</v>
      </c>
      <c r="X86" s="356">
        <v>20</v>
      </c>
      <c r="Y86" s="434"/>
      <c r="Z86" s="197"/>
      <c r="AA86" s="342"/>
      <c r="AB86" s="343"/>
      <c r="AC86" s="344"/>
      <c r="AD86" s="345"/>
    </row>
    <row r="87" spans="1:30" ht="13.5" thickBot="1" x14ac:dyDescent="0.3">
      <c r="A87" s="314" t="s">
        <v>298</v>
      </c>
      <c r="B87" s="404" t="s">
        <v>254</v>
      </c>
      <c r="C87" s="405"/>
      <c r="D87" s="406"/>
      <c r="E87" s="405"/>
      <c r="F87" s="407"/>
      <c r="G87" s="408"/>
      <c r="H87" s="407"/>
      <c r="I87" s="407"/>
      <c r="J87" s="409"/>
      <c r="K87" s="405"/>
      <c r="L87" s="407"/>
      <c r="M87" s="408"/>
      <c r="N87" s="407"/>
      <c r="O87" s="407"/>
      <c r="P87" s="409"/>
      <c r="Q87" s="405"/>
      <c r="R87" s="407"/>
      <c r="S87" s="408"/>
      <c r="T87" s="407"/>
      <c r="U87" s="407"/>
      <c r="V87" s="409"/>
      <c r="W87" s="410"/>
      <c r="X87" s="411">
        <v>20</v>
      </c>
      <c r="Y87" s="412"/>
      <c r="Z87" s="413"/>
      <c r="AA87" s="342"/>
      <c r="AB87" s="343"/>
      <c r="AC87" s="344"/>
      <c r="AD87" s="345"/>
    </row>
    <row r="88" spans="1:30" ht="13.5" thickBot="1" x14ac:dyDescent="0.3">
      <c r="A88" s="357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443"/>
      <c r="Z88" s="359"/>
      <c r="AA88" s="360"/>
      <c r="AB88" s="361"/>
      <c r="AC88" s="362"/>
      <c r="AD88" s="363"/>
    </row>
    <row r="89" spans="1:30" ht="16.5" thickBot="1" x14ac:dyDescent="0.3">
      <c r="A89" s="364" t="s">
        <v>255</v>
      </c>
      <c r="B89" s="365"/>
      <c r="C89" s="365"/>
      <c r="D89" s="365"/>
      <c r="E89" s="365"/>
      <c r="F89" s="365"/>
      <c r="G89" s="365">
        <f>G5+G45+G77</f>
        <v>30</v>
      </c>
      <c r="H89" s="365"/>
      <c r="I89" s="365"/>
      <c r="J89" s="365">
        <f>J5+J45+J77</f>
        <v>31</v>
      </c>
      <c r="K89" s="365"/>
      <c r="L89" s="365"/>
      <c r="M89" s="365">
        <f>M5+M45+M77</f>
        <v>30</v>
      </c>
      <c r="N89" s="365"/>
      <c r="O89" s="365"/>
      <c r="P89" s="365">
        <f>P5+P45+P77</f>
        <v>30</v>
      </c>
      <c r="Q89" s="365"/>
      <c r="R89" s="365"/>
      <c r="S89" s="365">
        <f>S5+S45+S77</f>
        <v>29</v>
      </c>
      <c r="T89" s="365"/>
      <c r="U89" s="365"/>
      <c r="V89" s="365">
        <f>V5+V45+V77+V81</f>
        <v>33</v>
      </c>
      <c r="W89" s="365">
        <v>27</v>
      </c>
      <c r="X89" s="366">
        <f>X5+X45+X77+X86+X81</f>
        <v>210</v>
      </c>
      <c r="Y89" s="444">
        <f>SUM(G89:W89)</f>
        <v>210</v>
      </c>
      <c r="Z89" s="367"/>
      <c r="AA89" s="368"/>
      <c r="AB89" s="369"/>
      <c r="AC89" s="370"/>
      <c r="AD89" s="371"/>
    </row>
  </sheetData>
  <mergeCells count="42">
    <mergeCell ref="A81:B81"/>
    <mergeCell ref="A86:B86"/>
    <mergeCell ref="A56:B56"/>
    <mergeCell ref="A47:B47"/>
    <mergeCell ref="A65:B65"/>
    <mergeCell ref="A66:B66"/>
    <mergeCell ref="A77:B77"/>
    <mergeCell ref="A79:B79"/>
    <mergeCell ref="AA27:AB27"/>
    <mergeCell ref="A44:Z44"/>
    <mergeCell ref="A45:B45"/>
    <mergeCell ref="A46:B46"/>
    <mergeCell ref="V3:V4"/>
    <mergeCell ref="A5:B5"/>
    <mergeCell ref="A6:B6"/>
    <mergeCell ref="AC12:AD12"/>
    <mergeCell ref="AC21:AD21"/>
    <mergeCell ref="A23:B23"/>
    <mergeCell ref="M3:M4"/>
    <mergeCell ref="N3:O3"/>
    <mergeCell ref="P3:P4"/>
    <mergeCell ref="Q3:R3"/>
    <mergeCell ref="S3:S4"/>
    <mergeCell ref="T3:U3"/>
    <mergeCell ref="E3:F3"/>
    <mergeCell ref="G3:G4"/>
    <mergeCell ref="Z2:Z4"/>
    <mergeCell ref="K3:L3"/>
    <mergeCell ref="A1:Z1"/>
    <mergeCell ref="AA1:AB3"/>
    <mergeCell ref="AC1:AD3"/>
    <mergeCell ref="K2:P2"/>
    <mergeCell ref="Q2:V2"/>
    <mergeCell ref="X2:X4"/>
    <mergeCell ref="Y2:Y4"/>
    <mergeCell ref="H3:I3"/>
    <mergeCell ref="A2:A4"/>
    <mergeCell ref="B2:B4"/>
    <mergeCell ref="C2:C4"/>
    <mergeCell ref="D2:D4"/>
    <mergeCell ref="E2:J2"/>
    <mergeCell ref="J3:J4"/>
  </mergeCells>
  <hyperlinks>
    <hyperlink ref="B72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9" r:id="rId13"/>
    <hyperlink ref="B18" r:id="rId14"/>
    <hyperlink ref="B20" r:id="rId15"/>
    <hyperlink ref="B24" r:id="rId16"/>
    <hyperlink ref="B25" r:id="rId17"/>
    <hyperlink ref="B26" r:id="rId18"/>
    <hyperlink ref="B29" r:id="rId19"/>
    <hyperlink ref="B31" r:id="rId20"/>
    <hyperlink ref="B32" r:id="rId21"/>
    <hyperlink ref="B33" r:id="rId22"/>
    <hyperlink ref="B34" r:id="rId23"/>
    <hyperlink ref="B36" r:id="rId24"/>
    <hyperlink ref="B37" r:id="rId25" display="Fogyasztói magatartás 1"/>
    <hyperlink ref="B38" r:id="rId26"/>
    <hyperlink ref="B39" r:id="rId27"/>
    <hyperlink ref="B40" r:id="rId28"/>
    <hyperlink ref="B41" r:id="rId29"/>
    <hyperlink ref="B42" r:id="rId30"/>
    <hyperlink ref="B43" r:id="rId31"/>
    <hyperlink ref="B67" r:id="rId32"/>
    <hyperlink ref="B68" r:id="rId33"/>
    <hyperlink ref="B69" r:id="rId34"/>
    <hyperlink ref="B70" r:id="rId35" display="Márkaépítés alapjai                                "/>
    <hyperlink ref="B71" r:id="rId36" display="E-kereskedelem és kereskedelemkutatás"/>
    <hyperlink ref="B75" r:id="rId37"/>
    <hyperlink ref="B27" r:id="rId38"/>
    <hyperlink ref="AB11" r:id="rId39"/>
    <hyperlink ref="AB15" r:id="rId40"/>
    <hyperlink ref="AB26" r:id="rId41"/>
    <hyperlink ref="AB28" r:id="rId42"/>
    <hyperlink ref="B22" r:id="rId43" display="Gazdasági jog I."/>
    <hyperlink ref="B28" r:id="rId44"/>
    <hyperlink ref="B21" r:id="rId45"/>
    <hyperlink ref="B48" r:id="rId46"/>
    <hyperlink ref="B53" r:id="rId47"/>
    <hyperlink ref="B54" r:id="rId48"/>
    <hyperlink ref="B55" r:id="rId49"/>
    <hyperlink ref="B57" r:id="rId50"/>
    <hyperlink ref="B58" r:id="rId51"/>
    <hyperlink ref="B59" r:id="rId52"/>
    <hyperlink ref="B60" r:id="rId53"/>
    <hyperlink ref="B61" r:id="rId54"/>
    <hyperlink ref="B62" r:id="rId55"/>
    <hyperlink ref="B64" r:id="rId56"/>
    <hyperlink ref="B63" r:id="rId57"/>
    <hyperlink ref="B73" r:id="rId58" display="Kulturális és ökoturizmus"/>
    <hyperlink ref="B74" r:id="rId59" display="Turizmus gazdasági alapjai"/>
    <hyperlink ref="B35" r:id="rId60" display="Betriebswirtschaftliche Entscheidungstheorie"/>
    <hyperlink ref="B30" r:id="rId61"/>
  </hyperlinks>
  <pageMargins left="0.7" right="0.7" top="0.75" bottom="0.75" header="0.3" footer="0.3"/>
  <pageSetup paperSize="9" orientation="portrait" horizontalDpi="4294967295" verticalDpi="4294967295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A25" sqref="A25:Z25"/>
    </sheetView>
  </sheetViews>
  <sheetFormatPr defaultColWidth="8.7109375" defaultRowHeight="15" x14ac:dyDescent="0.25"/>
  <cols>
    <col min="1" max="1" width="240.7109375" style="381" customWidth="1"/>
    <col min="2" max="16384" width="8.7109375" style="381"/>
  </cols>
  <sheetData>
    <row r="1" spans="1:1" s="374" customFormat="1" ht="12.75" x14ac:dyDescent="0.2">
      <c r="A1" s="373" t="s">
        <v>256</v>
      </c>
    </row>
    <row r="2" spans="1:1" s="375" customFormat="1" ht="12.75" x14ac:dyDescent="0.2">
      <c r="A2" s="373" t="s">
        <v>257</v>
      </c>
    </row>
    <row r="3" spans="1:1" s="377" customFormat="1" ht="12.75" x14ac:dyDescent="0.2">
      <c r="A3" s="376" t="s">
        <v>258</v>
      </c>
    </row>
    <row r="4" spans="1:1" s="377" customFormat="1" ht="12.75" x14ac:dyDescent="0.2">
      <c r="A4" s="378" t="s">
        <v>259</v>
      </c>
    </row>
    <row r="5" spans="1:1" s="377" customFormat="1" ht="12.75" x14ac:dyDescent="0.2">
      <c r="A5" s="378" t="s">
        <v>260</v>
      </c>
    </row>
    <row r="6" spans="1:1" s="377" customFormat="1" ht="12.75" x14ac:dyDescent="0.2">
      <c r="A6" s="378"/>
    </row>
    <row r="7" spans="1:1" s="377" customFormat="1" x14ac:dyDescent="0.25">
      <c r="A7" s="379" t="s">
        <v>261</v>
      </c>
    </row>
    <row r="8" spans="1:1" s="377" customFormat="1" ht="12.75" x14ac:dyDescent="0.2">
      <c r="A8" s="380" t="s">
        <v>262</v>
      </c>
    </row>
    <row r="9" spans="1:1" s="377" customFormat="1" ht="12.75" x14ac:dyDescent="0.2">
      <c r="A9" s="380" t="s">
        <v>263</v>
      </c>
    </row>
    <row r="10" spans="1:1" s="377" customFormat="1" ht="12.75" x14ac:dyDescent="0.2">
      <c r="A10" s="380" t="s">
        <v>264</v>
      </c>
    </row>
    <row r="11" spans="1:1" s="377" customFormat="1" ht="12.75" x14ac:dyDescent="0.2">
      <c r="A11" s="380" t="s">
        <v>265</v>
      </c>
    </row>
    <row r="12" spans="1:1" s="377" customFormat="1" ht="12.75" x14ac:dyDescent="0.2">
      <c r="A12" s="380" t="s">
        <v>266</v>
      </c>
    </row>
    <row r="13" spans="1:1" s="377" customFormat="1" x14ac:dyDescent="0.25">
      <c r="A13" s="381" t="s">
        <v>267</v>
      </c>
    </row>
    <row r="14" spans="1:1" s="377" customFormat="1" x14ac:dyDescent="0.25">
      <c r="A14" s="379" t="s">
        <v>268</v>
      </c>
    </row>
    <row r="15" spans="1:1" s="377" customFormat="1" ht="12.75" x14ac:dyDescent="0.2">
      <c r="A15" s="378"/>
    </row>
    <row r="16" spans="1:1" s="377" customFormat="1" x14ac:dyDescent="0.25">
      <c r="A16" s="379" t="s">
        <v>269</v>
      </c>
    </row>
    <row r="17" spans="1:26" s="377" customFormat="1" ht="12.75" x14ac:dyDescent="0.2">
      <c r="A17" s="378"/>
    </row>
    <row r="18" spans="1:26" s="377" customFormat="1" x14ac:dyDescent="0.25">
      <c r="A18" s="379" t="s">
        <v>270</v>
      </c>
    </row>
    <row r="19" spans="1:26" s="377" customFormat="1" ht="12.75" x14ac:dyDescent="0.2">
      <c r="A19" s="378"/>
    </row>
    <row r="20" spans="1:26" s="377" customFormat="1" x14ac:dyDescent="0.25">
      <c r="A20" s="382" t="s">
        <v>271</v>
      </c>
    </row>
    <row r="21" spans="1:26" s="377" customFormat="1" ht="12.75" x14ac:dyDescent="0.2">
      <c r="A21" s="383"/>
    </row>
    <row r="22" spans="1:26" s="377" customFormat="1" ht="12.75" x14ac:dyDescent="0.2">
      <c r="A22" s="378" t="s">
        <v>272</v>
      </c>
    </row>
    <row r="23" spans="1:26" s="377" customFormat="1" ht="12.75" x14ac:dyDescent="0.2">
      <c r="A23" s="380" t="s">
        <v>273</v>
      </c>
    </row>
    <row r="24" spans="1:26" s="377" customFormat="1" ht="12.75" x14ac:dyDescent="0.2">
      <c r="A24" s="380"/>
    </row>
    <row r="25" spans="1:26" customFormat="1" x14ac:dyDescent="0.25">
      <c r="A25" s="536" t="s">
        <v>285</v>
      </c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</row>
    <row r="26" spans="1:26" customFormat="1" x14ac:dyDescent="0.25">
      <c r="A26" s="378" t="s">
        <v>286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</row>
    <row r="27" spans="1:26" customFormat="1" x14ac:dyDescent="0.25">
      <c r="A27" s="378" t="s">
        <v>287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</row>
    <row r="28" spans="1:26" x14ac:dyDescent="0.25">
      <c r="A28" s="381" t="s">
        <v>288</v>
      </c>
    </row>
    <row r="29" spans="1:26" s="377" customFormat="1" ht="12.75" x14ac:dyDescent="0.2">
      <c r="A29" s="380"/>
    </row>
    <row r="30" spans="1:26" s="375" customFormat="1" ht="12.75" x14ac:dyDescent="0.2">
      <c r="A30" s="373" t="s">
        <v>274</v>
      </c>
    </row>
    <row r="31" spans="1:26" s="377" customFormat="1" ht="12.75" x14ac:dyDescent="0.2">
      <c r="A31" s="380" t="s">
        <v>275</v>
      </c>
    </row>
    <row r="32" spans="1:26" s="385" customFormat="1" ht="25.5" x14ac:dyDescent="0.2">
      <c r="A32" s="384" t="s">
        <v>276</v>
      </c>
    </row>
    <row r="33" spans="1:1" s="377" customFormat="1" ht="12.75" x14ac:dyDescent="0.2">
      <c r="A33" s="380" t="s">
        <v>277</v>
      </c>
    </row>
    <row r="34" spans="1:1" s="377" customFormat="1" ht="12.75" x14ac:dyDescent="0.2">
      <c r="A34" s="380" t="s">
        <v>278</v>
      </c>
    </row>
    <row r="35" spans="1:1" s="377" customFormat="1" ht="12.75" x14ac:dyDescent="0.2">
      <c r="A35" s="380" t="s">
        <v>279</v>
      </c>
    </row>
    <row r="36" spans="1:1" s="375" customFormat="1" ht="12.75" x14ac:dyDescent="0.2">
      <c r="A36" s="373" t="s">
        <v>280</v>
      </c>
    </row>
    <row r="37" spans="1:1" s="377" customFormat="1" ht="12.75" x14ac:dyDescent="0.2">
      <c r="A37" s="380" t="s">
        <v>281</v>
      </c>
    </row>
    <row r="38" spans="1:1" s="375" customFormat="1" ht="12.75" x14ac:dyDescent="0.2">
      <c r="A38" s="373" t="s">
        <v>282</v>
      </c>
    </row>
  </sheetData>
  <mergeCells count="1">
    <mergeCell ref="A25:Z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2017-05-25T11:31:19Z</dcterms:created>
  <dcterms:modified xsi:type="dcterms:W3CDTF">2019-06-20T13:43:55Z</dcterms:modified>
</cp:coreProperties>
</file>