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8" r:id="rId1"/>
    <sheet name="Megjegyzések" sheetId="20" r:id="rId2"/>
    <sheet name="Összefoglaló" sheetId="19" state="hidden" r:id="rId3"/>
  </sheets>
  <definedNames>
    <definedName name="_xlnm._FilterDatabase" localSheetId="0" hidden="1">Mintatanterv!$A$6:$N$11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Megjegyzések!$A$1:$A$36</definedName>
    <definedName name="_xlnm.Print_Area" localSheetId="0">Mintatanterv!$A$1:$N$54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L16" i="18" l="1"/>
  <c r="G6" i="18"/>
  <c r="J6" i="18"/>
  <c r="G8" i="18"/>
  <c r="G5" i="18" s="1"/>
  <c r="G54" i="18" s="1"/>
  <c r="J8" i="18"/>
  <c r="G33" i="18"/>
  <c r="J33" i="18"/>
  <c r="K6" i="18"/>
  <c r="L6" i="18"/>
  <c r="K8" i="18"/>
  <c r="L17" i="18"/>
  <c r="L18" i="18"/>
  <c r="L34" i="18"/>
  <c r="L46" i="18"/>
  <c r="AC14" i="19"/>
  <c r="AC12" i="19"/>
  <c r="AC11" i="19"/>
  <c r="AC9" i="19"/>
  <c r="AC17" i="19"/>
  <c r="O6" i="19"/>
  <c r="R6" i="19"/>
  <c r="U6" i="19"/>
  <c r="X6" i="19"/>
  <c r="AA6" i="19"/>
  <c r="AC7" i="19"/>
  <c r="AC8" i="19"/>
  <c r="L9" i="19"/>
  <c r="L17" i="19"/>
  <c r="AA9" i="19"/>
  <c r="AA17" i="19"/>
  <c r="X9" i="19"/>
  <c r="X17" i="19"/>
  <c r="U9" i="19"/>
  <c r="U17" i="19"/>
  <c r="R9" i="19"/>
  <c r="R17" i="19"/>
  <c r="O9" i="19"/>
  <c r="O17" i="19"/>
  <c r="AD7" i="19"/>
  <c r="AD8" i="19"/>
  <c r="AD9" i="19"/>
  <c r="AD10" i="19"/>
  <c r="AD11" i="19"/>
  <c r="AD12" i="19"/>
  <c r="AD13" i="19"/>
  <c r="AC10" i="19"/>
  <c r="AC6" i="19"/>
  <c r="J5" i="18" l="1"/>
  <c r="J54" i="18" s="1"/>
  <c r="L33" i="18"/>
  <c r="L54" i="18"/>
  <c r="K5" i="18"/>
  <c r="L8" i="18"/>
</calcChain>
</file>

<file path=xl/sharedStrings.xml><?xml version="1.0" encoding="utf-8"?>
<sst xmlns="http://schemas.openxmlformats.org/spreadsheetml/2006/main" count="599" uniqueCount="215">
  <si>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</si>
  <si>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</si>
  <si>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</si>
  <si>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</si>
  <si>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</si>
  <si>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</si>
  <si>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</si>
  <si>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</si>
  <si>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</si>
  <si>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Magyari Beck István</t>
  </si>
  <si>
    <t>Pogány Ágnes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</si>
  <si>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</si>
  <si>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</si>
  <si>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</si>
  <si>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</si>
  <si>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</si>
  <si>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</si>
  <si>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Szakszeminárium</t>
  </si>
  <si>
    <t>Gazdaságszociológia</t>
  </si>
  <si>
    <t>sz</t>
  </si>
  <si>
    <t>Kód</t>
  </si>
  <si>
    <t>Tsz.</t>
  </si>
  <si>
    <t>Makroökonómia Tsz.</t>
  </si>
  <si>
    <t>Üzleti Gazdaságtan Tsz.</t>
  </si>
  <si>
    <t>KV</t>
  </si>
  <si>
    <t>Döntési technikák</t>
  </si>
  <si>
    <t>Zoltayné Paprika Zita</t>
  </si>
  <si>
    <t>Döntéselmélet Tsz.</t>
  </si>
  <si>
    <t>2GF26NBK01B</t>
  </si>
  <si>
    <t>2IR32NAK07B</t>
  </si>
  <si>
    <t>7FI01NDV04B</t>
  </si>
  <si>
    <t>7FI01NDV05B</t>
  </si>
  <si>
    <t>7SO30NDV15B</t>
  </si>
  <si>
    <t>7GT02NDV04B</t>
  </si>
  <si>
    <t>2VL60NBK03B</t>
  </si>
  <si>
    <t>2JO11NAK02B</t>
  </si>
  <si>
    <t>7PO10NDV08B</t>
  </si>
  <si>
    <t>Szabó-Bakos Eszter</t>
  </si>
  <si>
    <t>TES_TESTNEV</t>
  </si>
  <si>
    <t>a</t>
  </si>
  <si>
    <t>Tevékenységmenedzsment</t>
  </si>
  <si>
    <t>Testnevelési és Sportközpont</t>
  </si>
  <si>
    <t>Logisztika és Ellátási Lánc Mendzsment Tanszék</t>
  </si>
  <si>
    <t>Jeney László</t>
  </si>
  <si>
    <t>Filozófia</t>
  </si>
  <si>
    <t>Üzleti informatika</t>
  </si>
  <si>
    <t>Gazdaságpszichológia</t>
  </si>
  <si>
    <t>Nemzetközi közgazdaságtan</t>
  </si>
  <si>
    <t>Gazdaságtörténet</t>
  </si>
  <si>
    <t>Gazdaságföldrajz</t>
  </si>
  <si>
    <t>Európai Uniós ismeretek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</si>
  <si>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</si>
  <si>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</si>
  <si>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</si>
  <si>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</si>
  <si>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</si>
  <si>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</si>
  <si>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</si>
  <si>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</si>
  <si>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</si>
  <si>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</si>
  <si>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</si>
  <si>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</si>
  <si>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</si>
  <si>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</si>
  <si>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</si>
  <si>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</si>
  <si>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</si>
  <si>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</si>
  <si>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</si>
  <si>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</si>
  <si>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</si>
  <si>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</si>
  <si>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</si>
  <si>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</si>
  <si>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</si>
  <si>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</si>
  <si>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</si>
  <si>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</si>
  <si>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</si>
  <si>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</si>
  <si>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</si>
  <si>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</si>
  <si>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</si>
  <si>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</si>
  <si>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</si>
  <si>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</si>
  <si>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</si>
  <si>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Görög Mihály</t>
  </si>
  <si>
    <t>Stratégia és Projektvezetés Tanszék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</si>
  <si>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</si>
  <si>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</si>
  <si>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</si>
  <si>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Eseménymenedzsment</t>
  </si>
  <si>
    <t>Jászberényi Melinda</t>
  </si>
  <si>
    <t>Nemzetközi közlekedés és turizmus</t>
  </si>
  <si>
    <t>Turizmustervezés és régiófejlesztés</t>
  </si>
  <si>
    <t>Stratégiai és üzleti tervezés</t>
  </si>
  <si>
    <t>Mészáros Tamás</t>
  </si>
  <si>
    <t>Corporate Environmental Management</t>
  </si>
  <si>
    <t>2KV71NCK03B</t>
  </si>
  <si>
    <t>2KG23NDK06B</t>
  </si>
  <si>
    <t>Információrendszerek</t>
  </si>
  <si>
    <t>Kötelezően választható szakmai tárgyak (a felsorolt tárgyakból 20 kreditet kell teljesíteni)</t>
  </si>
  <si>
    <t>összes kredit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</si>
  <si>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</si>
  <si>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</si>
  <si>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</si>
  <si>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</si>
  <si>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</si>
  <si>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</si>
  <si>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</si>
  <si>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</si>
  <si>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</si>
  <si>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</si>
  <si>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</si>
  <si>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</si>
  <si>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</si>
  <si>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</si>
  <si>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</si>
  <si>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</si>
  <si>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</si>
  <si>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</si>
  <si>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</si>
  <si>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</si>
  <si>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2JO11NAK05B</t>
  </si>
  <si>
    <t>2SP72NAK01B</t>
  </si>
  <si>
    <t>Kurtán Sándor</t>
  </si>
  <si>
    <t>2JO11NAK06B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</si>
  <si>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</si>
  <si>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  <charset val="238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</si>
  <si>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</si>
  <si>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</si>
  <si>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</si>
  <si>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</si>
  <si>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Szálloda- és vendéglátás menedzsment</t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</si>
  <si>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</rPr>
      <t>5</t>
    </r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</si>
  <si>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</si>
  <si>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</si>
  <si>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</si>
  <si>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</si>
  <si>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</si>
  <si>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</si>
  <si>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</si>
  <si>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</si>
  <si>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</si>
  <si>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</si>
  <si>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Tourism and World Economy</t>
  </si>
  <si>
    <t>2SZ74NDV02B</t>
  </si>
  <si>
    <t>2VL60NBK10B</t>
  </si>
  <si>
    <t>Vas Réka</t>
  </si>
  <si>
    <t>Szántó Zoltán</t>
  </si>
  <si>
    <t>idegennyelv</t>
  </si>
  <si>
    <r>
      <t xml:space="preserve">Gazdasági jog </t>
    </r>
    <r>
      <rPr>
        <u/>
        <vertAlign val="superscript"/>
        <sz val="10"/>
        <color indexed="12"/>
        <rFont val="Arial"/>
        <family val="2"/>
        <charset val="238"/>
      </rPr>
      <t>7</t>
    </r>
  </si>
  <si>
    <t xml:space="preserve">Szervezeti magatartás - Verhalten in Organisationen und Personal </t>
  </si>
  <si>
    <r>
      <t>7</t>
    </r>
    <r>
      <rPr>
        <sz val="10"/>
        <rFont val="Arial"/>
        <family val="2"/>
        <charset val="238"/>
      </rPr>
      <t xml:space="preserve"> Gazdasági jog kötelező tárgy időben választható</t>
    </r>
  </si>
  <si>
    <t>Dobos Ágota</t>
  </si>
  <si>
    <t>Idegen Nyelvi Oktató-és Kutatóközpont</t>
  </si>
  <si>
    <t>4MA23NAK13B             VAGY               4MA23NAK02B</t>
  </si>
  <si>
    <t xml:space="preserve"> Makroökonómia</t>
  </si>
  <si>
    <t>2SZ74NDK04B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</si>
  <si>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</si>
  <si>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</si>
  <si>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2GF26NCK08B</t>
  </si>
  <si>
    <t>2GF26NCK04B</t>
  </si>
  <si>
    <t>Gazdaságföldrajz és Jövőkutatás Tsz.</t>
  </si>
  <si>
    <t>Forgács Attila</t>
  </si>
  <si>
    <t>7PE20NCV97B</t>
  </si>
  <si>
    <t>Fejezetek a szociálpszichológiából</t>
  </si>
  <si>
    <t>Magatartástud. és Kommunikációelm. Intézet</t>
  </si>
  <si>
    <t>Kiss Olga</t>
  </si>
  <si>
    <t>Food Service Management</t>
  </si>
  <si>
    <t>2GF26NCK11B</t>
  </si>
  <si>
    <t>2GF26NBK04B</t>
  </si>
  <si>
    <t>2GF26NCK01B</t>
  </si>
  <si>
    <t xml:space="preserve">III. évfolyam </t>
  </si>
  <si>
    <t>Kommunikációs gyakorlat a turizmusban</t>
  </si>
  <si>
    <t>2SZ74NCK09B</t>
  </si>
  <si>
    <t>Vladár Csaba</t>
  </si>
  <si>
    <t>MMI Turizmus Központ</t>
  </si>
  <si>
    <t>Gazdasági Jogi Tanszék</t>
  </si>
  <si>
    <t>Matyusz Zsolt</t>
  </si>
  <si>
    <t>7NK40NGK89B</t>
  </si>
  <si>
    <t>Kengyel Ákos</t>
  </si>
  <si>
    <t>Nemzetközi tanulmányok Intézet</t>
  </si>
  <si>
    <t>Zsóka Ágnes</t>
  </si>
  <si>
    <t>Neulinger Ágnes</t>
  </si>
  <si>
    <t>Marketingkutatás és Fogyasztói Magatartás Tsz.</t>
  </si>
  <si>
    <t>Kulturális turizmus</t>
  </si>
  <si>
    <t>2MF44NCK01B</t>
  </si>
  <si>
    <t>Marketingkutatás</t>
  </si>
  <si>
    <t>Megjegyzés</t>
  </si>
  <si>
    <t>Turizmus mesterre való jelentkezéskor kritérium tárgy</t>
  </si>
  <si>
    <t>Ásványi Katalin</t>
  </si>
  <si>
    <t>Zátori Anita</t>
  </si>
  <si>
    <t>A turizmus gazdasági joga</t>
  </si>
  <si>
    <t>Intézményi Közgazdaságtan</t>
  </si>
  <si>
    <t>Hámori Balázs</t>
  </si>
  <si>
    <t>Összehasonlító Gazdaságtan Tanszék</t>
  </si>
  <si>
    <t>2VL60NDV01B</t>
  </si>
  <si>
    <t>Sport-és rendezvénymenedzsment</t>
  </si>
  <si>
    <t>András Krisztina</t>
  </si>
  <si>
    <t>Döntési technikák - Betriebswirtschaftliche Entscheidungstheorie</t>
  </si>
  <si>
    <t>4OG33NAV27B</t>
  </si>
  <si>
    <t>Gazdaságföldrajz, Geoökönómia és Fenntartható Fejlődés</t>
  </si>
  <si>
    <t>Nemessányi Zoltán</t>
  </si>
  <si>
    <t>Metzinger Péter</t>
  </si>
  <si>
    <t>Bán Dániel</t>
  </si>
  <si>
    <t>Kiss Kornélia</t>
  </si>
  <si>
    <t>2GF26NCK18B</t>
  </si>
  <si>
    <t>A turizmus elosztási csatornái</t>
  </si>
  <si>
    <t>4MA23NAK34B</t>
  </si>
  <si>
    <t>Turizmus-vendéglátás szak 2017/18. operatív tanterve III. évfolyamosok számára</t>
  </si>
  <si>
    <t>2VL60NAV06B</t>
  </si>
  <si>
    <t>Sportrendezvények menedzsmentje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</si>
</sst>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9"/>
      <name val="Arial"/>
      <family val="2"/>
      <charset val="238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  <charset val="238"/>
    </font>
    <font>
      <i/>
      <sz val="10"/>
      <name val="Arial"/>
      <family val="2"/>
    </font>
    <font>
      <sz val="9"/>
      <name val="Arial"/>
      <family val="2"/>
      <charset val="238"/>
    </font>
    <font>
      <vertAlign val="superscript"/>
      <sz val="10"/>
      <name val="Arial"/>
      <family val="2"/>
    </font>
    <font>
      <u/>
      <vertAlign val="superscript"/>
      <sz val="10"/>
      <color indexed="12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z val="9.5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sz val="10"/>
      <color indexed="10"/>
      <name val="Arial"/>
      <family val="2"/>
      <charset val="238"/>
    </font>
    <font>
      <sz val="9.5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rgb="FF0070C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07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3" xfId="1" applyFill="1" applyBorder="1" applyAlignment="1" applyProtection="1">
      <alignment vertical="center" wrapText="1"/>
    </xf>
    <xf numFmtId="0" fontId="2" fillId="0" borderId="3" xfId="1" applyFill="1" applyBorder="1" applyAlignment="1" applyProtection="1">
      <alignment vertical="center"/>
    </xf>
    <xf numFmtId="0" fontId="10" fillId="0" borderId="3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3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30" fillId="3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90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textRotation="90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" fillId="0" borderId="3" xfId="1" applyFont="1" applyFill="1" applyBorder="1" applyAlignment="1" applyProtection="1">
      <alignment vertical="center"/>
    </xf>
    <xf numFmtId="0" fontId="27" fillId="3" borderId="28" xfId="0" applyFont="1" applyFill="1" applyBorder="1" applyAlignment="1">
      <alignment horizontal="left" vertical="center" wrapText="1"/>
    </xf>
    <xf numFmtId="0" fontId="27" fillId="3" borderId="3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0" fillId="3" borderId="4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30" fillId="3" borderId="49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" fillId="4" borderId="53" xfId="0" applyFont="1" applyFill="1" applyBorder="1" applyAlignment="1"/>
    <xf numFmtId="0" fontId="4" fillId="4" borderId="0" xfId="0" applyFont="1" applyFill="1" applyBorder="1" applyAlignment="1"/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3" borderId="26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5" fillId="0" borderId="51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7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46" xfId="0" applyFont="1" applyFill="1" applyBorder="1" applyAlignment="1">
      <alignment horizontal="center" vertical="center"/>
    </xf>
    <xf numFmtId="0" fontId="27" fillId="8" borderId="38" xfId="0" applyFont="1" applyFill="1" applyBorder="1" applyAlignment="1">
      <alignment horizontal="center" vertical="center"/>
    </xf>
    <xf numFmtId="0" fontId="27" fillId="9" borderId="32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4" xfId="0" applyFont="1" applyFill="1" applyBorder="1" applyAlignment="1">
      <alignment horizontal="center" vertical="center"/>
    </xf>
    <xf numFmtId="0" fontId="27" fillId="9" borderId="38" xfId="0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center" vertical="center"/>
    </xf>
    <xf numFmtId="0" fontId="27" fillId="8" borderId="28" xfId="0" applyFont="1" applyFill="1" applyBorder="1" applyAlignment="1">
      <alignment horizontal="left" vertical="center" wrapText="1"/>
    </xf>
    <xf numFmtId="0" fontId="19" fillId="9" borderId="28" xfId="0" applyFont="1" applyFill="1" applyBorder="1" applyAlignment="1">
      <alignment horizontal="left" vertical="center" wrapText="1"/>
    </xf>
    <xf numFmtId="0" fontId="5" fillId="9" borderId="5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0" fillId="4" borderId="0" xfId="0" applyFont="1" applyFill="1" applyBorder="1" applyAlignment="1"/>
    <xf numFmtId="0" fontId="40" fillId="4" borderId="0" xfId="0" applyFont="1" applyFill="1" applyBorder="1" applyAlignment="1">
      <alignment horizontal="left"/>
    </xf>
    <xf numFmtId="0" fontId="2" fillId="0" borderId="3" xfId="1" applyFill="1" applyBorder="1" applyAlignment="1" applyProtection="1">
      <alignment horizontal="left" vertical="center"/>
    </xf>
    <xf numFmtId="0" fontId="2" fillId="0" borderId="4" xfId="1" applyFill="1" applyBorder="1" applyAlignment="1" applyProtection="1">
      <alignment vertical="center"/>
    </xf>
    <xf numFmtId="0" fontId="27" fillId="8" borderId="54" xfId="0" applyFont="1" applyFill="1" applyBorder="1" applyAlignment="1">
      <alignment horizontal="center" vertical="center"/>
    </xf>
    <xf numFmtId="0" fontId="42" fillId="0" borderId="29" xfId="0" applyFont="1" applyFill="1" applyBorder="1"/>
    <xf numFmtId="0" fontId="42" fillId="0" borderId="56" xfId="0" applyFont="1" applyFill="1" applyBorder="1"/>
    <xf numFmtId="0" fontId="42" fillId="0" borderId="1" xfId="0" applyFont="1" applyFill="1" applyBorder="1"/>
    <xf numFmtId="0" fontId="42" fillId="0" borderId="8" xfId="0" applyFont="1" applyFill="1" applyBorder="1"/>
    <xf numFmtId="0" fontId="42" fillId="0" borderId="2" xfId="0" applyFont="1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2" xfId="0" applyFill="1" applyBorder="1"/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9" fillId="0" borderId="1" xfId="0" applyFont="1" applyFill="1" applyBorder="1"/>
    <xf numFmtId="0" fontId="39" fillId="0" borderId="8" xfId="0" applyFont="1" applyFill="1" applyBorder="1"/>
    <xf numFmtId="0" fontId="39" fillId="0" borderId="2" xfId="0" applyFont="1" applyFill="1" applyBorder="1"/>
    <xf numFmtId="0" fontId="4" fillId="0" borderId="3" xfId="0" applyFont="1" applyFill="1" applyBorder="1"/>
    <xf numFmtId="0" fontId="5" fillId="0" borderId="3" xfId="0" applyFont="1" applyFill="1" applyBorder="1" applyAlignment="1">
      <alignment vertical="center"/>
    </xf>
    <xf numFmtId="0" fontId="42" fillId="0" borderId="3" xfId="0" applyFont="1" applyFill="1" applyBorder="1"/>
    <xf numFmtId="0" fontId="42" fillId="0" borderId="57" xfId="0" applyFont="1" applyFill="1" applyBorder="1"/>
    <xf numFmtId="0" fontId="0" fillId="0" borderId="3" xfId="0" applyFill="1" applyBorder="1"/>
    <xf numFmtId="0" fontId="4" fillId="0" borderId="3" xfId="0" applyFont="1" applyFill="1" applyBorder="1" applyAlignment="1">
      <alignment vertical="center"/>
    </xf>
    <xf numFmtId="0" fontId="39" fillId="0" borderId="3" xfId="0" applyFont="1" applyFill="1" applyBorder="1"/>
    <xf numFmtId="0" fontId="42" fillId="0" borderId="58" xfId="0" applyFont="1" applyFill="1" applyBorder="1"/>
    <xf numFmtId="0" fontId="42" fillId="0" borderId="9" xfId="0" applyFont="1" applyFill="1" applyBorder="1"/>
    <xf numFmtId="0" fontId="0" fillId="0" borderId="9" xfId="0" applyFill="1" applyBorder="1"/>
    <xf numFmtId="0" fontId="4" fillId="0" borderId="9" xfId="0" applyFont="1" applyFill="1" applyBorder="1"/>
    <xf numFmtId="0" fontId="4" fillId="0" borderId="9" xfId="0" applyFont="1" applyFill="1" applyBorder="1" applyAlignment="1">
      <alignment vertical="center"/>
    </xf>
    <xf numFmtId="0" fontId="39" fillId="0" borderId="9" xfId="0" applyFont="1" applyFill="1" applyBorder="1"/>
    <xf numFmtId="0" fontId="42" fillId="0" borderId="24" xfId="0" applyFont="1" applyFill="1" applyBorder="1"/>
    <xf numFmtId="0" fontId="42" fillId="0" borderId="35" xfId="0" applyFont="1" applyFill="1" applyBorder="1"/>
    <xf numFmtId="0" fontId="42" fillId="0" borderId="12" xfId="0" applyFont="1" applyFill="1" applyBorder="1"/>
    <xf numFmtId="0" fontId="42" fillId="0" borderId="40" xfId="0" applyFont="1" applyFill="1" applyBorder="1"/>
    <xf numFmtId="0" fontId="5" fillId="0" borderId="3" xfId="0" applyFont="1" applyFill="1" applyBorder="1"/>
    <xf numFmtId="0" fontId="42" fillId="0" borderId="39" xfId="0" applyFont="1" applyFill="1" applyBorder="1"/>
    <xf numFmtId="0" fontId="43" fillId="0" borderId="1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/>
    </xf>
    <xf numFmtId="0" fontId="42" fillId="0" borderId="2" xfId="0" applyFont="1" applyFill="1" applyBorder="1" applyAlignment="1">
      <alignment vertical="center"/>
    </xf>
    <xf numFmtId="0" fontId="42" fillId="0" borderId="3" xfId="0" applyFont="1" applyFill="1" applyBorder="1" applyAlignment="1">
      <alignment vertical="center"/>
    </xf>
    <xf numFmtId="0" fontId="42" fillId="0" borderId="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2" fillId="0" borderId="18" xfId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8" xfId="1" applyFill="1" applyBorder="1" applyAlignment="1" applyProtection="1">
      <alignment vertical="center"/>
    </xf>
    <xf numFmtId="0" fontId="44" fillId="0" borderId="1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0" fontId="44" fillId="0" borderId="2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42" fillId="3" borderId="46" xfId="0" applyFont="1" applyFill="1" applyBorder="1"/>
    <xf numFmtId="0" fontId="43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2" fillId="0" borderId="16" xfId="0" applyFont="1" applyFill="1" applyBorder="1"/>
    <xf numFmtId="0" fontId="42" fillId="0" borderId="42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1" fillId="3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vertical="center"/>
    </xf>
    <xf numFmtId="0" fontId="57" fillId="0" borderId="3" xfId="0" applyFont="1" applyFill="1" applyBorder="1" applyAlignment="1">
      <alignment vertical="center"/>
    </xf>
    <xf numFmtId="0" fontId="57" fillId="0" borderId="8" xfId="0" applyFont="1" applyFill="1" applyBorder="1" applyAlignment="1">
      <alignment vertical="center"/>
    </xf>
    <xf numFmtId="0" fontId="57" fillId="0" borderId="9" xfId="0" applyFont="1" applyFill="1" applyBorder="1" applyAlignment="1">
      <alignment vertical="center"/>
    </xf>
    <xf numFmtId="0" fontId="57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56" fillId="3" borderId="2" xfId="0" applyFont="1" applyFill="1" applyBorder="1" applyAlignment="1">
      <alignment horizontal="center" vertical="center"/>
    </xf>
    <xf numFmtId="0" fontId="56" fillId="3" borderId="8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3" borderId="31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vertical="center"/>
    </xf>
    <xf numFmtId="0" fontId="49" fillId="4" borderId="0" xfId="0" applyFont="1" applyFill="1" applyBorder="1"/>
    <xf numFmtId="0" fontId="60" fillId="0" borderId="1" xfId="0" applyFont="1" applyFill="1" applyBorder="1" applyAlignment="1">
      <alignment vertical="center" wrapText="1"/>
    </xf>
    <xf numFmtId="0" fontId="53" fillId="0" borderId="3" xfId="1" applyFont="1" applyFill="1" applyBorder="1" applyAlignment="1" applyProtection="1">
      <alignment horizontal="left" vertical="center"/>
    </xf>
    <xf numFmtId="0" fontId="42" fillId="0" borderId="1" xfId="0" applyFont="1" applyFill="1" applyBorder="1" applyAlignment="1">
      <alignment vertical="center" wrapText="1"/>
    </xf>
    <xf numFmtId="0" fontId="42" fillId="0" borderId="3" xfId="0" applyFont="1" applyFill="1" applyBorder="1" applyAlignment="1">
      <alignment vertical="center" wrapText="1"/>
    </xf>
    <xf numFmtId="0" fontId="42" fillId="0" borderId="8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vertical="center" wrapText="1"/>
    </xf>
    <xf numFmtId="0" fontId="62" fillId="4" borderId="0" xfId="0" applyFont="1" applyFill="1" applyBorder="1" applyAlignment="1">
      <alignment horizontal="left"/>
    </xf>
    <xf numFmtId="0" fontId="50" fillId="0" borderId="46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0" fontId="49" fillId="3" borderId="8" xfId="0" applyFont="1" applyFill="1" applyBorder="1" applyAlignment="1">
      <alignment horizontal="left" vertical="center"/>
    </xf>
    <xf numFmtId="0" fontId="49" fillId="3" borderId="1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5" fillId="0" borderId="3" xfId="1" applyFont="1" applyFill="1" applyBorder="1" applyAlignment="1" applyProtection="1">
      <alignment vertical="center" wrapText="1"/>
    </xf>
    <xf numFmtId="0" fontId="42" fillId="0" borderId="43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" fillId="0" borderId="0" xfId="1" applyBorder="1" applyAlignment="1" applyProtection="1">
      <alignment vertical="center"/>
    </xf>
    <xf numFmtId="0" fontId="16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42" fillId="0" borderId="0" xfId="0" applyFont="1" applyFill="1" applyBorder="1"/>
    <xf numFmtId="0" fontId="47" fillId="0" borderId="0" xfId="0" applyFont="1" applyFill="1" applyBorder="1"/>
    <xf numFmtId="0" fontId="46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5" fillId="3" borderId="2" xfId="0" applyFont="1" applyFill="1" applyBorder="1"/>
    <xf numFmtId="0" fontId="5" fillId="0" borderId="34" xfId="0" applyFont="1" applyFill="1" applyBorder="1"/>
    <xf numFmtId="0" fontId="4" fillId="0" borderId="0" xfId="0" applyFont="1" applyFill="1" applyBorder="1"/>
    <xf numFmtId="0" fontId="49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64" fillId="4" borderId="8" xfId="1" applyFont="1" applyFill="1" applyBorder="1" applyAlignment="1" applyProtection="1">
      <alignment vertical="center"/>
    </xf>
    <xf numFmtId="0" fontId="59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49" fillId="0" borderId="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2" fillId="0" borderId="63" xfId="1" applyFill="1" applyBorder="1" applyAlignment="1" applyProtection="1">
      <alignment vertical="center"/>
    </xf>
    <xf numFmtId="0" fontId="68" fillId="0" borderId="1" xfId="0" applyFont="1" applyFill="1" applyBorder="1" applyAlignment="1">
      <alignment horizontal="center" vertical="center"/>
    </xf>
    <xf numFmtId="0" fontId="69" fillId="3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38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1" xfId="0" applyFill="1" applyBorder="1"/>
    <xf numFmtId="0" fontId="16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37" fillId="0" borderId="31" xfId="0" applyFont="1" applyFill="1" applyBorder="1" applyAlignment="1">
      <alignment vertical="center"/>
    </xf>
    <xf numFmtId="0" fontId="50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/>
    </xf>
    <xf numFmtId="0" fontId="8" fillId="0" borderId="31" xfId="0" applyFont="1" applyFill="1" applyBorder="1"/>
    <xf numFmtId="0" fontId="59" fillId="0" borderId="64" xfId="0" applyFont="1" applyFill="1" applyBorder="1" applyAlignment="1">
      <alignment vertical="center"/>
    </xf>
    <xf numFmtId="0" fontId="59" fillId="0" borderId="65" xfId="0" applyFont="1" applyFill="1" applyBorder="1" applyAlignment="1">
      <alignment vertical="center"/>
    </xf>
    <xf numFmtId="0" fontId="59" fillId="0" borderId="66" xfId="0" applyFont="1" applyFill="1" applyBorder="1" applyAlignment="1">
      <alignment vertical="center"/>
    </xf>
    <xf numFmtId="0" fontId="59" fillId="0" borderId="67" xfId="0" applyFont="1" applyFill="1" applyBorder="1" applyAlignment="1">
      <alignment vertical="center"/>
    </xf>
    <xf numFmtId="0" fontId="59" fillId="0" borderId="68" xfId="0" applyFont="1" applyFill="1" applyBorder="1" applyAlignment="1">
      <alignment vertical="center"/>
    </xf>
    <xf numFmtId="0" fontId="59" fillId="0" borderId="69" xfId="0" applyFont="1" applyFill="1" applyBorder="1" applyAlignment="1">
      <alignment vertical="center"/>
    </xf>
    <xf numFmtId="0" fontId="59" fillId="0" borderId="70" xfId="0" applyFont="1" applyFill="1" applyBorder="1" applyAlignment="1">
      <alignment vertical="center"/>
    </xf>
    <xf numFmtId="0" fontId="59" fillId="0" borderId="71" xfId="0" applyFont="1" applyFill="1" applyBorder="1" applyAlignment="1">
      <alignment vertical="center"/>
    </xf>
    <xf numFmtId="0" fontId="59" fillId="0" borderId="5" xfId="0" applyFont="1" applyFill="1" applyBorder="1" applyAlignment="1">
      <alignment vertical="center"/>
    </xf>
    <xf numFmtId="0" fontId="58" fillId="0" borderId="72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/>
    <xf numFmtId="0" fontId="11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59" fillId="0" borderId="73" xfId="0" applyFont="1" applyFill="1" applyBorder="1" applyAlignment="1">
      <alignment vertical="center"/>
    </xf>
    <xf numFmtId="0" fontId="59" fillId="0" borderId="7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/>
    </xf>
    <xf numFmtId="0" fontId="11" fillId="0" borderId="10" xfId="0" applyFont="1" applyFill="1" applyBorder="1"/>
    <xf numFmtId="0" fontId="3" fillId="0" borderId="1" xfId="0" applyFont="1" applyFill="1" applyBorder="1" applyAlignment="1">
      <alignment vertical="center" wrapText="1"/>
    </xf>
    <xf numFmtId="0" fontId="2" fillId="0" borderId="63" xfId="1" applyFont="1" applyFill="1" applyBorder="1" applyAlignment="1" applyProtection="1">
      <alignment vertical="center"/>
    </xf>
    <xf numFmtId="0" fontId="19" fillId="11" borderId="2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65" fillId="0" borderId="74" xfId="0" applyFont="1" applyFill="1" applyBorder="1" applyAlignment="1">
      <alignment vertical="center"/>
    </xf>
    <xf numFmtId="0" fontId="65" fillId="0" borderId="61" xfId="0" applyFont="1" applyFill="1" applyBorder="1" applyAlignment="1">
      <alignment vertical="center" wrapText="1"/>
    </xf>
    <xf numFmtId="0" fontId="3" fillId="0" borderId="75" xfId="0" applyFont="1" applyFill="1" applyBorder="1"/>
    <xf numFmtId="0" fontId="65" fillId="0" borderId="3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19" fillId="11" borderId="56" xfId="0" applyFont="1" applyFill="1" applyBorder="1" applyAlignment="1">
      <alignment horizontal="center" vertical="center"/>
    </xf>
    <xf numFmtId="0" fontId="70" fillId="0" borderId="8" xfId="1" applyFont="1" applyFill="1" applyBorder="1" applyAlignment="1" applyProtection="1">
      <alignment vertical="center"/>
    </xf>
    <xf numFmtId="0" fontId="46" fillId="3" borderId="46" xfId="0" applyFont="1" applyFill="1" applyBorder="1"/>
    <xf numFmtId="0" fontId="48" fillId="3" borderId="46" xfId="0" applyFont="1" applyFill="1" applyBorder="1" applyAlignment="1">
      <alignment horizontal="center"/>
    </xf>
    <xf numFmtId="0" fontId="46" fillId="3" borderId="54" xfId="0" applyFont="1" applyFill="1" applyBorder="1"/>
    <xf numFmtId="0" fontId="3" fillId="12" borderId="62" xfId="0" applyFont="1" applyFill="1" applyBorder="1" applyAlignment="1">
      <alignment horizontal="left" vertical="center"/>
    </xf>
    <xf numFmtId="0" fontId="70" fillId="12" borderId="8" xfId="1" applyFont="1" applyFill="1" applyBorder="1" applyAlignment="1" applyProtection="1">
      <alignment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19" fillId="12" borderId="31" xfId="0" applyFont="1" applyFill="1" applyBorder="1" applyAlignment="1">
      <alignment horizontal="center" vertical="center"/>
    </xf>
    <xf numFmtId="0" fontId="3" fillId="12" borderId="75" xfId="0" applyFont="1" applyFill="1" applyBorder="1"/>
    <xf numFmtId="0" fontId="42" fillId="12" borderId="9" xfId="0" applyFont="1" applyFill="1" applyBorder="1" applyAlignment="1">
      <alignment vertical="center"/>
    </xf>
    <xf numFmtId="0" fontId="42" fillId="12" borderId="3" xfId="0" applyFont="1" applyFill="1" applyBorder="1" applyAlignment="1">
      <alignment vertical="center"/>
    </xf>
    <xf numFmtId="0" fontId="42" fillId="12" borderId="1" xfId="0" applyFont="1" applyFill="1" applyBorder="1" applyAlignment="1">
      <alignment vertical="center"/>
    </xf>
    <xf numFmtId="0" fontId="42" fillId="12" borderId="8" xfId="0" applyFont="1" applyFill="1" applyBorder="1" applyAlignment="1">
      <alignment vertical="center"/>
    </xf>
    <xf numFmtId="0" fontId="42" fillId="12" borderId="2" xfId="0" applyFont="1" applyFill="1" applyBorder="1" applyAlignment="1">
      <alignment vertical="center"/>
    </xf>
    <xf numFmtId="0" fontId="16" fillId="12" borderId="10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9" xfId="0" applyFont="1" applyFill="1" applyBorder="1"/>
    <xf numFmtId="0" fontId="3" fillId="0" borderId="8" xfId="0" applyFont="1" applyFill="1" applyBorder="1" applyAlignment="1">
      <alignment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8" fillId="12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4" borderId="9" xfId="0" applyFont="1" applyFill="1" applyBorder="1" applyAlignment="1">
      <alignment vertical="center"/>
    </xf>
    <xf numFmtId="0" fontId="19" fillId="11" borderId="31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8" fillId="0" borderId="62" xfId="0" applyFont="1" applyFill="1" applyBorder="1" applyAlignment="1">
      <alignment horizontal="center" vertical="center"/>
    </xf>
    <xf numFmtId="0" fontId="2" fillId="0" borderId="8" xfId="1" applyFont="1" applyFill="1" applyBorder="1" applyAlignment="1" applyProtection="1">
      <alignment vertical="center"/>
    </xf>
    <xf numFmtId="0" fontId="56" fillId="11" borderId="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left" vertical="center"/>
    </xf>
    <xf numFmtId="0" fontId="51" fillId="11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12" borderId="1" xfId="0" applyFont="1" applyFill="1" applyBorder="1" applyAlignment="1">
      <alignment horizontal="left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51" xfId="0" applyFont="1" applyBorder="1" applyAlignment="1">
      <alignment horizontal="left" vertical="center" wrapText="1"/>
    </xf>
    <xf numFmtId="0" fontId="42" fillId="3" borderId="78" xfId="0" applyFont="1" applyFill="1" applyBorder="1" applyAlignment="1"/>
    <xf numFmtId="0" fontId="0" fillId="0" borderId="78" xfId="0" applyBorder="1" applyAlignment="1"/>
    <xf numFmtId="0" fontId="19" fillId="3" borderId="14" xfId="0" applyFont="1" applyFill="1" applyBorder="1" applyAlignment="1">
      <alignment horizontal="center" vertical="center" textRotation="90" wrapText="1"/>
    </xf>
    <xf numFmtId="0" fontId="19" fillId="3" borderId="47" xfId="0" applyFont="1" applyFill="1" applyBorder="1" applyAlignment="1">
      <alignment horizontal="center" vertical="center" textRotation="90" wrapText="1"/>
    </xf>
    <xf numFmtId="0" fontId="19" fillId="3" borderId="42" xfId="0" applyFont="1" applyFill="1" applyBorder="1" applyAlignment="1">
      <alignment horizontal="left" vertical="center" wrapText="1"/>
    </xf>
    <xf numFmtId="0" fontId="19" fillId="3" borderId="59" xfId="0" applyFont="1" applyFill="1" applyBorder="1" applyAlignment="1">
      <alignment horizontal="left" vertical="center" wrapText="1"/>
    </xf>
    <xf numFmtId="0" fontId="19" fillId="3" borderId="48" xfId="0" applyFont="1" applyFill="1" applyBorder="1" applyAlignment="1">
      <alignment horizontal="left" vertical="center" wrapText="1"/>
    </xf>
    <xf numFmtId="0" fontId="19" fillId="3" borderId="63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27" fillId="0" borderId="27" xfId="0" applyFont="1" applyFill="1" applyBorder="1" applyAlignment="1">
      <alignment horizontal="left" vertical="center" wrapText="1"/>
    </xf>
    <xf numFmtId="0" fontId="27" fillId="5" borderId="46" xfId="0" applyFont="1" applyFill="1" applyBorder="1" applyAlignment="1">
      <alignment horizontal="left" vertical="center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7" xfId="0" applyFont="1" applyFill="1" applyBorder="1" applyAlignment="1">
      <alignment horizontal="left" vertical="center" wrapText="1"/>
    </xf>
    <xf numFmtId="0" fontId="30" fillId="3" borderId="48" xfId="0" applyFont="1" applyFill="1" applyBorder="1" applyAlignment="1">
      <alignment horizontal="left" vertical="center" wrapText="1"/>
    </xf>
    <xf numFmtId="0" fontId="30" fillId="3" borderId="49" xfId="0" applyFont="1" applyFill="1" applyBorder="1" applyAlignment="1">
      <alignment horizontal="left"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27" fillId="8" borderId="37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30" fillId="10" borderId="27" xfId="0" applyFont="1" applyFill="1" applyBorder="1" applyAlignment="1">
      <alignment horizontal="center" vertical="center"/>
    </xf>
    <xf numFmtId="0" fontId="30" fillId="10" borderId="46" xfId="0" applyFont="1" applyFill="1" applyBorder="1" applyAlignment="1">
      <alignment horizontal="center" vertical="center"/>
    </xf>
    <xf numFmtId="0" fontId="30" fillId="10" borderId="5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1" xfId="0" applyFont="1" applyFill="1" applyBorder="1" applyAlignment="1">
      <alignment horizontal="center" vertical="center" textRotation="90"/>
    </xf>
    <xf numFmtId="0" fontId="5" fillId="9" borderId="79" xfId="0" applyFont="1" applyFill="1" applyBorder="1" applyAlignment="1">
      <alignment horizontal="center" vertical="center" wrapText="1"/>
    </xf>
    <xf numFmtId="0" fontId="5" fillId="9" borderId="55" xfId="0" applyFont="1" applyFill="1" applyBorder="1" applyAlignment="1">
      <alignment horizontal="center" vertical="center" wrapText="1"/>
    </xf>
    <xf numFmtId="0" fontId="5" fillId="9" borderId="80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left" vertical="center" wrapText="1"/>
    </xf>
    <xf numFmtId="0" fontId="19" fillId="3" borderId="61" xfId="0" applyFont="1" applyFill="1" applyBorder="1" applyAlignment="1">
      <alignment horizontal="left" vertical="center" wrapText="1"/>
    </xf>
    <xf numFmtId="0" fontId="19" fillId="3" borderId="6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left" vertical="center" wrapText="1"/>
    </xf>
    <xf numFmtId="0" fontId="67" fillId="0" borderId="46" xfId="0" applyFont="1" applyFill="1" applyBorder="1" applyAlignment="1">
      <alignment horizontal="left" vertical="center" wrapText="1"/>
    </xf>
    <xf numFmtId="0" fontId="67" fillId="0" borderId="54" xfId="0" applyFont="1" applyFill="1" applyBorder="1" applyAlignment="1">
      <alignment horizontal="left" vertical="center" wrapText="1"/>
    </xf>
    <xf numFmtId="0" fontId="45" fillId="3" borderId="27" xfId="0" applyFont="1" applyFill="1" applyBorder="1" applyAlignment="1">
      <alignment horizontal="left"/>
    </xf>
    <xf numFmtId="0" fontId="45" fillId="3" borderId="46" xfId="0" applyFont="1" applyFill="1" applyBorder="1" applyAlignment="1">
      <alignment horizontal="left"/>
    </xf>
    <xf numFmtId="0" fontId="30" fillId="3" borderId="32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  <xf numFmtId="0" fontId="30" fillId="3" borderId="37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2" xfId="0" applyFont="1" applyFill="1" applyBorder="1" applyAlignment="1">
      <alignment vertical="center" textRotation="90"/>
    </xf>
    <xf numFmtId="0" fontId="6" fillId="0" borderId="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9" fillId="5" borderId="77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61" xfId="0" applyFont="1" applyFill="1" applyBorder="1" applyAlignment="1">
      <alignment horizontal="center" vertical="center" textRotation="90"/>
    </xf>
    <xf numFmtId="0" fontId="28" fillId="3" borderId="60" xfId="0" applyFont="1" applyFill="1" applyBorder="1" applyAlignment="1">
      <alignment horizontal="center" vertical="center" textRotation="90"/>
    </xf>
    <xf numFmtId="0" fontId="27" fillId="5" borderId="56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 wrapText="1"/>
    </xf>
    <xf numFmtId="0" fontId="27" fillId="6" borderId="59" xfId="0" applyFont="1" applyFill="1" applyBorder="1" applyAlignment="1">
      <alignment horizontal="center" vertical="center" wrapText="1"/>
    </xf>
    <xf numFmtId="0" fontId="27" fillId="6" borderId="48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61" xfId="0" applyFont="1" applyFill="1" applyBorder="1" applyAlignment="1">
      <alignment horizontal="center" vertical="center" wrapText="1"/>
    </xf>
    <xf numFmtId="0" fontId="27" fillId="6" borderId="6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42" xfId="0" applyFont="1" applyFill="1" applyBorder="1" applyAlignment="1">
      <alignment horizontal="center" vertical="center" wrapText="1"/>
    </xf>
    <xf numFmtId="0" fontId="27" fillId="5" borderId="59" xfId="0" applyFont="1" applyFill="1" applyBorder="1" applyAlignment="1">
      <alignment horizontal="center" vertical="center" wrapText="1"/>
    </xf>
    <xf numFmtId="0" fontId="27" fillId="5" borderId="4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 macro="" textlink="">
      <xdr:nvSpPr>
        <xdr:cNvPr id="12701" name="Line 8"/>
        <xdr:cNvSpPr>
          <a:spLocks noChangeShapeType="1"/>
        </xdr:cNvSpPr>
      </xdr:nvSpPr>
      <xdr:spPr bwMode="auto">
        <a:xfrm>
          <a:off x="3390900" y="1571625"/>
          <a:ext cx="16954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2702" name="Line 9"/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2703" name="Line 10"/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 macro="" textlink="">
      <xdr:nvSpPr>
        <xdr:cNvPr id="12704" name="Line 11"/>
        <xdr:cNvSpPr>
          <a:spLocks noChangeShapeType="1"/>
        </xdr:cNvSpPr>
      </xdr:nvSpPr>
      <xdr:spPr bwMode="auto">
        <a:xfrm flipV="1">
          <a:off x="3571875" y="2152650"/>
          <a:ext cx="1485900" cy="558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2705" name="Line 12"/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VG32NAK02B" TargetMode="External"/><Relationship Id="rId13" Type="http://schemas.openxmlformats.org/officeDocument/2006/relationships/hyperlink" Target="http://tantargy.uni-corvinus.hu/2JO11NAK05B" TargetMode="External"/><Relationship Id="rId18" Type="http://schemas.openxmlformats.org/officeDocument/2006/relationships/hyperlink" Target="http://tantargy.uni-corvinus.hu/2SZ74NDV02B" TargetMode="External"/><Relationship Id="rId26" Type="http://schemas.openxmlformats.org/officeDocument/2006/relationships/hyperlink" Target="http://tantargy.uni-corvinus.hu/2VL60NDV01B" TargetMode="External"/><Relationship Id="rId3" Type="http://schemas.openxmlformats.org/officeDocument/2006/relationships/hyperlink" Target="http://tantargy.uni-corvinus.hu/2GF26NCK04B" TargetMode="External"/><Relationship Id="rId21" Type="http://schemas.openxmlformats.org/officeDocument/2006/relationships/hyperlink" Target="http://tantargy.uni-corvinus.hu/2GF26NCK11B" TargetMode="External"/><Relationship Id="rId7" Type="http://schemas.openxmlformats.org/officeDocument/2006/relationships/hyperlink" Target="http://tantargy.uni-corvinus.hu/2IR32NAK07B" TargetMode="External"/><Relationship Id="rId12" Type="http://schemas.openxmlformats.org/officeDocument/2006/relationships/hyperlink" Target="http://tantargy.uni-corvinus.hu/7PO10NDV08B" TargetMode="External"/><Relationship Id="rId17" Type="http://schemas.openxmlformats.org/officeDocument/2006/relationships/hyperlink" Target="http://tantargy.uni-corvinus.hu/2VL60NBK10B" TargetMode="External"/><Relationship Id="rId25" Type="http://schemas.openxmlformats.org/officeDocument/2006/relationships/hyperlink" Target="http://tantargy.uni-corvinus.hu/2VL60NDV01B" TargetMode="External"/><Relationship Id="rId2" Type="http://schemas.openxmlformats.org/officeDocument/2006/relationships/hyperlink" Target="http://tantargy.uni-corvinus.hu/2GF26NCK08B" TargetMode="External"/><Relationship Id="rId16" Type="http://schemas.openxmlformats.org/officeDocument/2006/relationships/hyperlink" Target="http://tantargy.uni-corvinus.hu/2GF26NBK05B" TargetMode="External"/><Relationship Id="rId20" Type="http://schemas.openxmlformats.org/officeDocument/2006/relationships/hyperlink" Target="http://tantargy.uni-corvinus.hu/7PE20NCV97B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2VL60NBK03B" TargetMode="External"/><Relationship Id="rId6" Type="http://schemas.openxmlformats.org/officeDocument/2006/relationships/hyperlink" Target="http://tantargy.uni-corvinus.hu/2SP72NAK01B" TargetMode="External"/><Relationship Id="rId11" Type="http://schemas.openxmlformats.org/officeDocument/2006/relationships/hyperlink" Target="http://tantargy.uni-corvinus.hu/7FI01NDV05B" TargetMode="External"/><Relationship Id="rId24" Type="http://schemas.openxmlformats.org/officeDocument/2006/relationships/hyperlink" Target="http://tantargy.uni-corvinus.hu/7SO30NDV15B" TargetMode="External"/><Relationship Id="rId5" Type="http://schemas.openxmlformats.org/officeDocument/2006/relationships/hyperlink" Target="http://tantargy.uni-corvinus.hu/2GF26NBK01B" TargetMode="External"/><Relationship Id="rId15" Type="http://schemas.openxmlformats.org/officeDocument/2006/relationships/hyperlink" Target="http://tantargy.uni-corvinus.hu/2KG23NDK06B" TargetMode="External"/><Relationship Id="rId23" Type="http://schemas.openxmlformats.org/officeDocument/2006/relationships/hyperlink" Target="http://tantargy.uni-corvinus.hu/2JO11NAK06B" TargetMode="External"/><Relationship Id="rId28" Type="http://schemas.openxmlformats.org/officeDocument/2006/relationships/hyperlink" Target="http://tantargy.uni-corvinus.hu/2VL60NDV01B" TargetMode="External"/><Relationship Id="rId10" Type="http://schemas.openxmlformats.org/officeDocument/2006/relationships/hyperlink" Target="http://tantargy.uni-corvinus.hu/7FI01NDV04B" TargetMode="External"/><Relationship Id="rId19" Type="http://schemas.openxmlformats.org/officeDocument/2006/relationships/hyperlink" Target="http://tantargy.uni-corvinus.hu/2SZ74NDK04B" TargetMode="External"/><Relationship Id="rId4" Type="http://schemas.openxmlformats.org/officeDocument/2006/relationships/hyperlink" Target="http://tantargy.uni-corvinus.hu/4MA23NAK12B" TargetMode="External"/><Relationship Id="rId9" Type="http://schemas.openxmlformats.org/officeDocument/2006/relationships/hyperlink" Target="http://tantargy.uni-corvinus.hu/7GT02NDV04B" TargetMode="External"/><Relationship Id="rId14" Type="http://schemas.openxmlformats.org/officeDocument/2006/relationships/hyperlink" Target="http://tantargy.uni-corvinus.hu/2KV71NCK03B" TargetMode="External"/><Relationship Id="rId22" Type="http://schemas.openxmlformats.org/officeDocument/2006/relationships/hyperlink" Target="http://tantargy.uni-corvinus.hu/2GF26NBK04B" TargetMode="External"/><Relationship Id="rId27" Type="http://schemas.openxmlformats.org/officeDocument/2006/relationships/hyperlink" Target="http://tantargy.uni-corvinus.hu/2VL60NDV01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X54"/>
  <sheetViews>
    <sheetView tabSelected="1" zoomScale="85" zoomScaleNormal="85" zoomScaleSheetLayoutView="100" workbookViewId="0">
      <selection activeCell="P33" sqref="P33"/>
    </sheetView>
  </sheetViews>
  <sheetFormatPr defaultRowHeight="12.75" x14ac:dyDescent="0.2"/>
  <cols>
    <col min="1" max="1" width="16.28515625" style="337" customWidth="1"/>
    <col min="2" max="2" width="38.5703125" style="337" customWidth="1"/>
    <col min="3" max="3" width="9.42578125" style="337" customWidth="1"/>
    <col min="4" max="4" width="6.85546875" style="337" customWidth="1"/>
    <col min="5" max="6" width="3.5703125" style="337" customWidth="1"/>
    <col min="7" max="7" width="6.7109375" style="337" customWidth="1"/>
    <col min="8" max="9" width="3.5703125" style="337" customWidth="1"/>
    <col min="10" max="11" width="6.7109375" style="337" customWidth="1"/>
    <col min="12" max="12" width="9.7109375" style="337" customWidth="1"/>
    <col min="13" max="13" width="23.28515625" style="338" customWidth="1"/>
    <col min="14" max="14" width="42.28515625" style="338" customWidth="1"/>
    <col min="15" max="15" width="20.140625" style="339" customWidth="1"/>
    <col min="16" max="16" width="31" style="339" customWidth="1"/>
    <col min="17" max="17" width="21.85546875" style="339" customWidth="1"/>
    <col min="18" max="18" width="21" style="339" customWidth="1"/>
    <col min="19" max="19" width="15.85546875" style="339" customWidth="1"/>
    <col min="20" max="20" width="15.28515625" style="339" customWidth="1"/>
    <col min="21" max="21" width="15.140625" style="339" customWidth="1"/>
    <col min="22" max="22" width="21.5703125" style="339" customWidth="1"/>
    <col min="23" max="23" width="21.140625" style="339" customWidth="1"/>
    <col min="24" max="24" width="15.7109375" style="337" customWidth="1"/>
    <col min="25" max="16384" width="9.140625" style="337"/>
  </cols>
  <sheetData>
    <row r="1" spans="1:24" s="342" customFormat="1" ht="24" thickBot="1" x14ac:dyDescent="0.25">
      <c r="A1" s="520" t="s">
        <v>212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2"/>
      <c r="O1" s="279"/>
      <c r="P1" s="279"/>
      <c r="Q1" s="279"/>
      <c r="R1" s="279"/>
      <c r="S1" s="279"/>
      <c r="T1" s="279"/>
      <c r="U1" s="279"/>
      <c r="V1" s="279"/>
      <c r="W1" s="497"/>
      <c r="X1" s="498"/>
    </row>
    <row r="2" spans="1:24" s="342" customFormat="1" ht="28.5" customHeight="1" x14ac:dyDescent="0.2">
      <c r="A2" s="532" t="s">
        <v>20</v>
      </c>
      <c r="B2" s="517" t="s">
        <v>0</v>
      </c>
      <c r="C2" s="488" t="s">
        <v>1</v>
      </c>
      <c r="D2" s="491" t="s">
        <v>161</v>
      </c>
      <c r="E2" s="526" t="s">
        <v>175</v>
      </c>
      <c r="F2" s="527"/>
      <c r="G2" s="527"/>
      <c r="H2" s="527"/>
      <c r="I2" s="527"/>
      <c r="J2" s="528"/>
      <c r="K2" s="223" t="s">
        <v>72</v>
      </c>
      <c r="L2" s="523" t="s">
        <v>56</v>
      </c>
      <c r="M2" s="501" t="s">
        <v>3</v>
      </c>
      <c r="N2" s="529" t="s">
        <v>12</v>
      </c>
      <c r="O2" s="470" t="s">
        <v>137</v>
      </c>
      <c r="P2" s="471"/>
      <c r="Q2" s="476" t="s">
        <v>138</v>
      </c>
      <c r="R2" s="478"/>
      <c r="S2" s="476" t="s">
        <v>139</v>
      </c>
      <c r="T2" s="477"/>
      <c r="U2" s="478"/>
      <c r="V2" s="476" t="s">
        <v>140</v>
      </c>
      <c r="W2" s="478"/>
      <c r="X2" s="494" t="s">
        <v>191</v>
      </c>
    </row>
    <row r="3" spans="1:24" s="342" customFormat="1" ht="12.75" customHeight="1" x14ac:dyDescent="0.2">
      <c r="A3" s="533"/>
      <c r="B3" s="518"/>
      <c r="C3" s="489"/>
      <c r="D3" s="492"/>
      <c r="E3" s="487">
        <v>5</v>
      </c>
      <c r="F3" s="486"/>
      <c r="G3" s="499" t="s">
        <v>2</v>
      </c>
      <c r="H3" s="485">
        <v>6</v>
      </c>
      <c r="I3" s="486"/>
      <c r="J3" s="504" t="s">
        <v>2</v>
      </c>
      <c r="K3" s="123">
        <v>7</v>
      </c>
      <c r="L3" s="524"/>
      <c r="M3" s="502"/>
      <c r="N3" s="530"/>
      <c r="O3" s="472"/>
      <c r="P3" s="473"/>
      <c r="Q3" s="479"/>
      <c r="R3" s="481"/>
      <c r="S3" s="479"/>
      <c r="T3" s="480"/>
      <c r="U3" s="481"/>
      <c r="V3" s="479"/>
      <c r="W3" s="481"/>
      <c r="X3" s="495"/>
    </row>
    <row r="4" spans="1:24" s="342" customFormat="1" ht="31.5" thickBot="1" x14ac:dyDescent="0.25">
      <c r="A4" s="534"/>
      <c r="B4" s="519"/>
      <c r="C4" s="490"/>
      <c r="D4" s="493"/>
      <c r="E4" s="171" t="s">
        <v>4</v>
      </c>
      <c r="F4" s="122" t="s">
        <v>19</v>
      </c>
      <c r="G4" s="500"/>
      <c r="H4" s="324" t="s">
        <v>4</v>
      </c>
      <c r="I4" s="122" t="s">
        <v>19</v>
      </c>
      <c r="J4" s="505"/>
      <c r="K4" s="124" t="s">
        <v>2</v>
      </c>
      <c r="L4" s="525"/>
      <c r="M4" s="503"/>
      <c r="N4" s="531"/>
      <c r="O4" s="474"/>
      <c r="P4" s="475"/>
      <c r="Q4" s="482"/>
      <c r="R4" s="484"/>
      <c r="S4" s="482"/>
      <c r="T4" s="483"/>
      <c r="U4" s="484"/>
      <c r="V4" s="482"/>
      <c r="W4" s="484"/>
      <c r="X4" s="496"/>
    </row>
    <row r="5" spans="1:24" s="343" customFormat="1" ht="63" customHeight="1" thickBot="1" x14ac:dyDescent="0.25">
      <c r="A5" s="510" t="s">
        <v>79</v>
      </c>
      <c r="B5" s="511"/>
      <c r="C5" s="183"/>
      <c r="D5" s="184"/>
      <c r="E5" s="183"/>
      <c r="F5" s="182"/>
      <c r="G5" s="182">
        <f>SUM(G6,G8)</f>
        <v>17</v>
      </c>
      <c r="H5" s="182"/>
      <c r="I5" s="182"/>
      <c r="J5" s="182">
        <f>SUM(J6,J8)</f>
        <v>11</v>
      </c>
      <c r="K5" s="185">
        <f>SUM(K6,K8)</f>
        <v>0</v>
      </c>
      <c r="L5" s="186">
        <v>124</v>
      </c>
      <c r="M5" s="187"/>
      <c r="N5" s="327"/>
      <c r="O5" s="326" t="s">
        <v>20</v>
      </c>
      <c r="P5" s="285" t="s">
        <v>141</v>
      </c>
      <c r="Q5" s="284" t="s">
        <v>20</v>
      </c>
      <c r="R5" s="285" t="s">
        <v>141</v>
      </c>
      <c r="S5" s="286" t="s">
        <v>142</v>
      </c>
      <c r="T5" s="287" t="s">
        <v>143</v>
      </c>
      <c r="U5" s="288" t="s">
        <v>144</v>
      </c>
      <c r="V5" s="286" t="s">
        <v>145</v>
      </c>
      <c r="W5" s="288" t="s">
        <v>146</v>
      </c>
      <c r="X5" s="377"/>
    </row>
    <row r="6" spans="1:24" s="343" customFormat="1" ht="16.5" customHeight="1" thickBot="1" x14ac:dyDescent="0.25">
      <c r="A6" s="508" t="s">
        <v>59</v>
      </c>
      <c r="B6" s="509"/>
      <c r="C6" s="213"/>
      <c r="D6" s="214"/>
      <c r="E6" s="213"/>
      <c r="F6" s="215"/>
      <c r="G6" s="215">
        <f>SUM($G$7:$G$7)</f>
        <v>4</v>
      </c>
      <c r="H6" s="215"/>
      <c r="I6" s="215"/>
      <c r="J6" s="216">
        <f>SUM($J$7:$J$7)</f>
        <v>0</v>
      </c>
      <c r="K6" s="217">
        <f>SUM($K$7:$K$7)</f>
        <v>0</v>
      </c>
      <c r="L6" s="218">
        <f>SUM($L$7:$L$7)</f>
        <v>4</v>
      </c>
      <c r="M6" s="222"/>
      <c r="N6" s="328"/>
      <c r="O6" s="250"/>
      <c r="P6" s="246"/>
      <c r="Q6" s="230"/>
      <c r="R6" s="231"/>
      <c r="S6" s="250"/>
      <c r="T6" s="256"/>
      <c r="U6" s="246"/>
      <c r="V6" s="230"/>
      <c r="W6" s="231"/>
      <c r="X6" s="378"/>
    </row>
    <row r="7" spans="1:24" s="343" customFormat="1" ht="18.75" customHeight="1" thickBot="1" x14ac:dyDescent="0.25">
      <c r="A7" s="289" t="s">
        <v>35</v>
      </c>
      <c r="B7" s="311" t="s">
        <v>153</v>
      </c>
      <c r="C7" s="5" t="s">
        <v>5</v>
      </c>
      <c r="D7" s="165" t="s">
        <v>6</v>
      </c>
      <c r="E7" s="293">
        <v>2</v>
      </c>
      <c r="F7" s="292">
        <v>1</v>
      </c>
      <c r="G7" s="291">
        <v>4</v>
      </c>
      <c r="H7" s="10"/>
      <c r="I7" s="10"/>
      <c r="J7" s="174"/>
      <c r="K7" s="178"/>
      <c r="L7" s="109">
        <v>4</v>
      </c>
      <c r="M7" s="418" t="s">
        <v>207</v>
      </c>
      <c r="N7" s="419" t="s">
        <v>180</v>
      </c>
      <c r="O7" s="251"/>
      <c r="P7" s="245"/>
      <c r="Q7" s="232"/>
      <c r="R7" s="233"/>
      <c r="S7" s="251"/>
      <c r="T7" s="234"/>
      <c r="U7" s="245"/>
      <c r="V7" s="232"/>
      <c r="W7" s="233"/>
      <c r="X7" s="382"/>
    </row>
    <row r="8" spans="1:24" s="344" customFormat="1" ht="16.5" thickBot="1" x14ac:dyDescent="0.25">
      <c r="A8" s="512" t="s">
        <v>60</v>
      </c>
      <c r="B8" s="513"/>
      <c r="C8" s="207"/>
      <c r="D8" s="208"/>
      <c r="E8" s="209"/>
      <c r="F8" s="210"/>
      <c r="G8" s="210">
        <f>SUM($G$9:$G$14)</f>
        <v>13</v>
      </c>
      <c r="H8" s="210"/>
      <c r="I8" s="210"/>
      <c r="J8" s="220">
        <f>SUM(J12:J14)</f>
        <v>11</v>
      </c>
      <c r="K8" s="229">
        <f>SUM($K$9:$K$14)</f>
        <v>0</v>
      </c>
      <c r="L8" s="212">
        <f>SUM(E8:K8)</f>
        <v>24</v>
      </c>
      <c r="M8" s="221"/>
      <c r="N8" s="330"/>
      <c r="O8" s="251"/>
      <c r="P8" s="245"/>
      <c r="Q8" s="232"/>
      <c r="R8" s="233"/>
      <c r="S8" s="251"/>
      <c r="T8" s="234"/>
      <c r="U8" s="245"/>
      <c r="V8" s="232"/>
      <c r="W8" s="233"/>
      <c r="X8" s="382"/>
    </row>
    <row r="9" spans="1:24" s="343" customFormat="1" ht="21" customHeight="1" x14ac:dyDescent="0.2">
      <c r="A9" s="459" t="s">
        <v>34</v>
      </c>
      <c r="B9" s="227" t="s">
        <v>25</v>
      </c>
      <c r="C9" s="3" t="s">
        <v>5</v>
      </c>
      <c r="D9" s="468" t="s">
        <v>7</v>
      </c>
      <c r="E9" s="11">
        <v>1</v>
      </c>
      <c r="F9" s="10">
        <v>2</v>
      </c>
      <c r="G9" s="52">
        <v>4</v>
      </c>
      <c r="H9" s="10"/>
      <c r="I9" s="10"/>
      <c r="J9" s="174"/>
      <c r="K9" s="178"/>
      <c r="L9" s="109">
        <v>4</v>
      </c>
      <c r="M9" s="446" t="s">
        <v>26</v>
      </c>
      <c r="N9" s="329" t="s">
        <v>27</v>
      </c>
      <c r="O9" s="255"/>
      <c r="P9" s="249"/>
      <c r="Q9" s="240"/>
      <c r="R9" s="241"/>
      <c r="S9" s="255"/>
      <c r="T9" s="242"/>
      <c r="U9" s="243"/>
      <c r="V9" s="240"/>
      <c r="W9" s="241"/>
      <c r="X9" s="381"/>
    </row>
    <row r="10" spans="1:24" s="343" customFormat="1" ht="21" customHeight="1" x14ac:dyDescent="0.2">
      <c r="A10" s="459" t="s">
        <v>163</v>
      </c>
      <c r="B10" s="227" t="s">
        <v>95</v>
      </c>
      <c r="C10" s="3" t="s">
        <v>5</v>
      </c>
      <c r="D10" s="468" t="s">
        <v>6</v>
      </c>
      <c r="E10" s="11">
        <v>2</v>
      </c>
      <c r="F10" s="10">
        <v>2</v>
      </c>
      <c r="G10" s="52">
        <v>5</v>
      </c>
      <c r="H10" s="10"/>
      <c r="I10" s="10"/>
      <c r="J10" s="174"/>
      <c r="K10" s="178"/>
      <c r="L10" s="109">
        <v>5</v>
      </c>
      <c r="M10" s="446" t="s">
        <v>94</v>
      </c>
      <c r="N10" s="329" t="s">
        <v>179</v>
      </c>
      <c r="O10" s="251"/>
      <c r="P10" s="245"/>
      <c r="Q10" s="232"/>
      <c r="R10" s="233"/>
      <c r="S10" s="251"/>
      <c r="T10" s="234"/>
      <c r="U10" s="260"/>
      <c r="V10" s="232"/>
      <c r="W10" s="233"/>
      <c r="X10" s="381"/>
    </row>
    <row r="11" spans="1:24" s="345" customFormat="1" ht="20.25" customHeight="1" x14ac:dyDescent="0.2">
      <c r="A11" s="459" t="s">
        <v>100</v>
      </c>
      <c r="B11" s="227" t="s">
        <v>97</v>
      </c>
      <c r="C11" s="3" t="s">
        <v>5</v>
      </c>
      <c r="D11" s="468" t="s">
        <v>6</v>
      </c>
      <c r="E11" s="11">
        <v>2</v>
      </c>
      <c r="F11" s="10">
        <v>1</v>
      </c>
      <c r="G11" s="52">
        <v>4</v>
      </c>
      <c r="H11" s="10"/>
      <c r="I11" s="10"/>
      <c r="J11" s="174"/>
      <c r="K11" s="178"/>
      <c r="L11" s="109">
        <v>4</v>
      </c>
      <c r="M11" s="446" t="s">
        <v>98</v>
      </c>
      <c r="N11" s="329" t="s">
        <v>89</v>
      </c>
      <c r="O11" s="281"/>
      <c r="P11" s="269"/>
      <c r="Q11" s="267"/>
      <c r="R11" s="270"/>
      <c r="S11" s="281"/>
      <c r="T11" s="268"/>
      <c r="U11" s="269"/>
      <c r="V11" s="267"/>
      <c r="W11" s="270"/>
      <c r="X11" s="383"/>
    </row>
    <row r="12" spans="1:24" s="343" customFormat="1" ht="25.5" x14ac:dyDescent="0.2">
      <c r="A12" s="459" t="s">
        <v>149</v>
      </c>
      <c r="B12" s="227" t="s">
        <v>40</v>
      </c>
      <c r="C12" s="3" t="s">
        <v>5</v>
      </c>
      <c r="D12" s="468" t="s">
        <v>6</v>
      </c>
      <c r="E12" s="11"/>
      <c r="F12" s="10"/>
      <c r="G12" s="52"/>
      <c r="H12" s="10">
        <v>0</v>
      </c>
      <c r="I12" s="10">
        <v>2</v>
      </c>
      <c r="J12" s="174">
        <v>3</v>
      </c>
      <c r="K12" s="178"/>
      <c r="L12" s="109">
        <v>3</v>
      </c>
      <c r="M12" s="446" t="s">
        <v>181</v>
      </c>
      <c r="N12" s="329" t="s">
        <v>42</v>
      </c>
      <c r="O12" s="252"/>
      <c r="P12" s="247"/>
      <c r="Q12" s="235"/>
      <c r="R12" s="236"/>
      <c r="S12" s="252"/>
      <c r="T12" s="237"/>
      <c r="U12" s="243"/>
      <c r="V12" s="235"/>
      <c r="W12" s="236"/>
      <c r="X12" s="384"/>
    </row>
    <row r="13" spans="1:24" s="343" customFormat="1" ht="21" customHeight="1" x14ac:dyDescent="0.2">
      <c r="A13" s="459" t="s">
        <v>164</v>
      </c>
      <c r="B13" s="227" t="s">
        <v>93</v>
      </c>
      <c r="C13" s="3" t="s">
        <v>5</v>
      </c>
      <c r="D13" s="468" t="s">
        <v>6</v>
      </c>
      <c r="E13" s="11"/>
      <c r="F13" s="10"/>
      <c r="G13" s="52"/>
      <c r="H13" s="10">
        <v>2</v>
      </c>
      <c r="I13" s="10">
        <v>1</v>
      </c>
      <c r="J13" s="174">
        <v>4</v>
      </c>
      <c r="K13" s="178"/>
      <c r="L13" s="109">
        <v>4</v>
      </c>
      <c r="M13" s="446" t="s">
        <v>193</v>
      </c>
      <c r="N13" s="329" t="s">
        <v>179</v>
      </c>
      <c r="O13" s="252"/>
      <c r="P13" s="247"/>
      <c r="Q13" s="235"/>
      <c r="R13" s="236"/>
      <c r="S13" s="252"/>
      <c r="T13" s="237"/>
      <c r="U13" s="243"/>
      <c r="V13" s="235"/>
      <c r="W13" s="236"/>
      <c r="X13" s="385"/>
    </row>
    <row r="14" spans="1:24" s="343" customFormat="1" ht="21" customHeight="1" thickBot="1" x14ac:dyDescent="0.25">
      <c r="A14" s="112" t="s">
        <v>128</v>
      </c>
      <c r="B14" s="227" t="s">
        <v>195</v>
      </c>
      <c r="C14" s="3" t="s">
        <v>5</v>
      </c>
      <c r="D14" s="468" t="s">
        <v>6</v>
      </c>
      <c r="E14" s="11"/>
      <c r="F14" s="10"/>
      <c r="G14" s="52"/>
      <c r="H14" s="10">
        <v>2</v>
      </c>
      <c r="I14" s="10">
        <v>1</v>
      </c>
      <c r="J14" s="174">
        <v>4</v>
      </c>
      <c r="K14" s="178"/>
      <c r="L14" s="109">
        <v>4</v>
      </c>
      <c r="M14" s="446" t="s">
        <v>205</v>
      </c>
      <c r="N14" s="329" t="s">
        <v>180</v>
      </c>
      <c r="O14" s="251"/>
      <c r="P14" s="245"/>
      <c r="Q14" s="232"/>
      <c r="R14" s="233"/>
      <c r="S14" s="251"/>
      <c r="T14" s="234"/>
      <c r="U14" s="442"/>
      <c r="V14" s="232"/>
      <c r="W14" s="233"/>
      <c r="X14" s="380"/>
    </row>
    <row r="15" spans="1:24" s="344" customFormat="1" ht="11.25" customHeight="1" thickBot="1" x14ac:dyDescent="0.25">
      <c r="A15" s="514"/>
      <c r="B15" s="51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6"/>
      <c r="O15" s="252"/>
      <c r="P15" s="247"/>
      <c r="Q15" s="235"/>
      <c r="R15" s="236"/>
      <c r="S15" s="252"/>
      <c r="T15" s="237"/>
      <c r="U15" s="243"/>
      <c r="V15" s="235"/>
      <c r="W15" s="236"/>
      <c r="X15" s="381"/>
    </row>
    <row r="16" spans="1:24" s="343" customFormat="1" ht="24" customHeight="1" thickBot="1" x14ac:dyDescent="0.25">
      <c r="A16" s="540" t="s">
        <v>70</v>
      </c>
      <c r="B16" s="542"/>
      <c r="C16" s="159"/>
      <c r="D16" s="120"/>
      <c r="E16" s="159"/>
      <c r="F16" s="119"/>
      <c r="G16" s="119">
        <v>12</v>
      </c>
      <c r="H16" s="119"/>
      <c r="I16" s="119"/>
      <c r="J16" s="172">
        <v>7</v>
      </c>
      <c r="K16" s="179"/>
      <c r="L16" s="121">
        <f>SUM(E16:J16)</f>
        <v>19</v>
      </c>
      <c r="M16" s="111"/>
      <c r="N16" s="332"/>
      <c r="O16" s="252"/>
      <c r="P16" s="247"/>
      <c r="Q16" s="235"/>
      <c r="R16" s="236"/>
      <c r="S16" s="252"/>
      <c r="T16" s="237"/>
      <c r="U16" s="243"/>
      <c r="V16" s="235"/>
      <c r="W16" s="236"/>
      <c r="X16" s="386"/>
    </row>
    <row r="17" spans="1:24" s="343" customFormat="1" ht="16.5" thickBot="1" x14ac:dyDescent="0.25">
      <c r="A17" s="508" t="s">
        <v>77</v>
      </c>
      <c r="B17" s="509"/>
      <c r="C17" s="213"/>
      <c r="D17" s="214"/>
      <c r="E17" s="213"/>
      <c r="F17" s="215"/>
      <c r="G17" s="215">
        <v>6</v>
      </c>
      <c r="H17" s="215"/>
      <c r="I17" s="215"/>
      <c r="J17" s="216">
        <v>3</v>
      </c>
      <c r="K17" s="217"/>
      <c r="L17" s="218">
        <f>SUM(E17:J17)</f>
        <v>9</v>
      </c>
      <c r="M17" s="219"/>
      <c r="N17" s="328"/>
      <c r="O17" s="253"/>
      <c r="P17" s="243"/>
      <c r="Q17" s="1"/>
      <c r="R17" s="204"/>
      <c r="S17" s="253"/>
      <c r="T17" s="202"/>
      <c r="U17" s="243"/>
      <c r="V17" s="1"/>
      <c r="W17" s="204"/>
      <c r="X17" s="381"/>
    </row>
    <row r="18" spans="1:24" s="344" customFormat="1" ht="48.75" customHeight="1" thickBot="1" x14ac:dyDescent="0.25">
      <c r="A18" s="506" t="s">
        <v>92</v>
      </c>
      <c r="B18" s="507"/>
      <c r="C18" s="160"/>
      <c r="D18" s="167"/>
      <c r="E18" s="176"/>
      <c r="F18" s="137"/>
      <c r="G18" s="137"/>
      <c r="H18" s="137"/>
      <c r="I18" s="137"/>
      <c r="J18" s="175">
        <v>3</v>
      </c>
      <c r="K18" s="180"/>
      <c r="L18" s="138">
        <f>SUM(E18:J18)</f>
        <v>3</v>
      </c>
      <c r="M18" s="139"/>
      <c r="N18" s="333"/>
      <c r="O18" s="251"/>
      <c r="P18" s="243"/>
      <c r="Q18" s="232"/>
      <c r="R18" s="204"/>
      <c r="S18" s="251"/>
      <c r="T18" s="202"/>
      <c r="U18" s="243"/>
      <c r="V18" s="232"/>
      <c r="W18" s="204"/>
      <c r="X18" s="385"/>
    </row>
    <row r="19" spans="1:24" s="346" customFormat="1" ht="38.25" x14ac:dyDescent="0.2">
      <c r="A19" s="26" t="s">
        <v>211</v>
      </c>
      <c r="B19" s="14" t="s">
        <v>47</v>
      </c>
      <c r="C19" s="11" t="s">
        <v>24</v>
      </c>
      <c r="D19" s="166" t="s">
        <v>6</v>
      </c>
      <c r="E19" s="11">
        <v>2</v>
      </c>
      <c r="F19" s="10">
        <v>2</v>
      </c>
      <c r="G19" s="52">
        <v>5</v>
      </c>
      <c r="H19" s="188">
        <v>2</v>
      </c>
      <c r="I19" s="10">
        <v>2</v>
      </c>
      <c r="J19" s="174">
        <v>5</v>
      </c>
      <c r="K19" s="181"/>
      <c r="L19" s="109">
        <v>5</v>
      </c>
      <c r="M19" s="12" t="s">
        <v>37</v>
      </c>
      <c r="N19" s="334" t="s">
        <v>22</v>
      </c>
      <c r="O19" s="254"/>
      <c r="P19" s="248"/>
      <c r="Q19" s="322" t="s">
        <v>158</v>
      </c>
      <c r="R19" s="321" t="s">
        <v>159</v>
      </c>
      <c r="S19" s="254"/>
      <c r="T19" s="239"/>
      <c r="U19" s="248"/>
      <c r="V19" s="2"/>
      <c r="W19" s="238"/>
      <c r="X19" s="387"/>
    </row>
    <row r="20" spans="1:24" s="346" customFormat="1" x14ac:dyDescent="0.2">
      <c r="A20" s="9" t="s">
        <v>203</v>
      </c>
      <c r="B20" s="162" t="s">
        <v>196</v>
      </c>
      <c r="C20" s="11" t="s">
        <v>24</v>
      </c>
      <c r="D20" s="166" t="s">
        <v>6</v>
      </c>
      <c r="E20" s="11">
        <v>0</v>
      </c>
      <c r="F20" s="10">
        <v>2</v>
      </c>
      <c r="G20" s="415">
        <v>3</v>
      </c>
      <c r="H20" s="188">
        <v>0</v>
      </c>
      <c r="I20" s="10">
        <v>2</v>
      </c>
      <c r="J20" s="416">
        <v>3</v>
      </c>
      <c r="K20" s="181"/>
      <c r="L20" s="450">
        <v>3</v>
      </c>
      <c r="M20" s="376" t="s">
        <v>197</v>
      </c>
      <c r="N20" s="444" t="s">
        <v>198</v>
      </c>
      <c r="O20" s="254"/>
      <c r="P20" s="248"/>
      <c r="Q20" s="322"/>
      <c r="R20" s="321"/>
      <c r="S20" s="254"/>
      <c r="T20" s="239"/>
      <c r="U20" s="248"/>
      <c r="V20" s="2"/>
      <c r="W20" s="238"/>
      <c r="X20" s="387"/>
    </row>
    <row r="21" spans="1:24" s="346" customFormat="1" ht="18" customHeight="1" x14ac:dyDescent="0.2">
      <c r="A21" s="9" t="s">
        <v>28</v>
      </c>
      <c r="B21" s="14" t="s">
        <v>49</v>
      </c>
      <c r="C21" s="11" t="s">
        <v>24</v>
      </c>
      <c r="D21" s="166" t="s">
        <v>6</v>
      </c>
      <c r="E21" s="11">
        <v>2</v>
      </c>
      <c r="F21" s="10">
        <v>0</v>
      </c>
      <c r="G21" s="52">
        <v>3</v>
      </c>
      <c r="H21" s="188">
        <v>2</v>
      </c>
      <c r="I21" s="10">
        <v>0</v>
      </c>
      <c r="J21" s="174">
        <v>3</v>
      </c>
      <c r="K21" s="181"/>
      <c r="L21" s="109">
        <v>3</v>
      </c>
      <c r="M21" s="195" t="s">
        <v>43</v>
      </c>
      <c r="N21" s="329" t="s">
        <v>165</v>
      </c>
      <c r="O21" s="280"/>
      <c r="P21" s="264"/>
      <c r="Q21" s="262"/>
      <c r="R21" s="263"/>
      <c r="S21" s="254"/>
      <c r="T21" s="239"/>
      <c r="U21" s="248"/>
      <c r="V21" s="262"/>
      <c r="W21" s="263"/>
      <c r="X21" s="379"/>
    </row>
    <row r="22" spans="1:24" s="346" customFormat="1" ht="18" customHeight="1" x14ac:dyDescent="0.2">
      <c r="A22" s="9" t="s">
        <v>126</v>
      </c>
      <c r="B22" s="162" t="s">
        <v>136</v>
      </c>
      <c r="C22" s="11" t="s">
        <v>24</v>
      </c>
      <c r="D22" s="166" t="s">
        <v>7</v>
      </c>
      <c r="E22" s="11"/>
      <c r="F22" s="10"/>
      <c r="G22" s="52"/>
      <c r="H22" s="188">
        <v>2</v>
      </c>
      <c r="I22" s="10">
        <v>1</v>
      </c>
      <c r="J22" s="174">
        <v>3</v>
      </c>
      <c r="K22" s="181"/>
      <c r="L22" s="109">
        <v>3</v>
      </c>
      <c r="M22" s="266" t="s">
        <v>88</v>
      </c>
      <c r="N22" s="334" t="s">
        <v>89</v>
      </c>
      <c r="O22" s="280"/>
      <c r="P22" s="264"/>
      <c r="Q22" s="262"/>
      <c r="R22" s="263"/>
      <c r="S22" s="280"/>
      <c r="T22" s="265"/>
      <c r="U22" s="244"/>
      <c r="V22" s="262"/>
      <c r="W22" s="263"/>
      <c r="X22" s="380"/>
    </row>
    <row r="23" spans="1:24" s="346" customFormat="1" ht="18" customHeight="1" thickBot="1" x14ac:dyDescent="0.25">
      <c r="A23" s="9" t="s">
        <v>29</v>
      </c>
      <c r="B23" s="14" t="s">
        <v>45</v>
      </c>
      <c r="C23" s="11" t="s">
        <v>24</v>
      </c>
      <c r="D23" s="166" t="s">
        <v>7</v>
      </c>
      <c r="E23" s="11"/>
      <c r="F23" s="10"/>
      <c r="G23" s="48"/>
      <c r="H23" s="188">
        <v>0</v>
      </c>
      <c r="I23" s="10">
        <v>2</v>
      </c>
      <c r="J23" s="174">
        <v>3</v>
      </c>
      <c r="K23" s="181"/>
      <c r="L23" s="109">
        <v>3</v>
      </c>
      <c r="M23" s="310" t="s">
        <v>150</v>
      </c>
      <c r="N23" s="334" t="s">
        <v>102</v>
      </c>
      <c r="O23" s="280"/>
      <c r="P23" s="264"/>
      <c r="Q23" s="262"/>
      <c r="R23" s="263"/>
      <c r="S23" s="280"/>
      <c r="T23" s="265"/>
      <c r="U23" s="244"/>
      <c r="V23" s="262"/>
      <c r="W23" s="263"/>
      <c r="X23" s="388"/>
    </row>
    <row r="24" spans="1:24" ht="51.75" customHeight="1" thickBot="1" x14ac:dyDescent="0.25">
      <c r="A24" s="506" t="s">
        <v>54</v>
      </c>
      <c r="B24" s="545"/>
      <c r="C24" s="161"/>
      <c r="D24" s="168"/>
      <c r="E24" s="176"/>
      <c r="F24" s="137"/>
      <c r="G24" s="137">
        <v>6</v>
      </c>
      <c r="H24" s="137"/>
      <c r="I24" s="137"/>
      <c r="J24" s="175"/>
      <c r="K24" s="180"/>
      <c r="L24" s="138">
        <v>9</v>
      </c>
      <c r="M24" s="139"/>
      <c r="N24" s="333"/>
      <c r="O24" s="253"/>
      <c r="P24" s="243"/>
      <c r="Q24" s="1"/>
      <c r="R24" s="204"/>
      <c r="S24" s="253"/>
      <c r="T24" s="202"/>
      <c r="U24" s="243"/>
      <c r="V24" s="1"/>
      <c r="W24" s="204"/>
      <c r="X24" s="379"/>
    </row>
    <row r="25" spans="1:24" s="345" customFormat="1" ht="20.25" customHeight="1" x14ac:dyDescent="0.2">
      <c r="A25" s="26" t="s">
        <v>182</v>
      </c>
      <c r="B25" s="228" t="s">
        <v>50</v>
      </c>
      <c r="C25" s="173" t="s">
        <v>24</v>
      </c>
      <c r="D25" s="362" t="s">
        <v>6</v>
      </c>
      <c r="E25" s="173">
        <v>2</v>
      </c>
      <c r="F25" s="106">
        <v>0</v>
      </c>
      <c r="G25" s="107">
        <v>3</v>
      </c>
      <c r="H25" s="106">
        <v>2</v>
      </c>
      <c r="I25" s="106">
        <v>0</v>
      </c>
      <c r="J25" s="424">
        <v>3</v>
      </c>
      <c r="K25" s="366"/>
      <c r="L25" s="108">
        <v>3</v>
      </c>
      <c r="M25" s="422" t="s">
        <v>183</v>
      </c>
      <c r="N25" s="423" t="s">
        <v>184</v>
      </c>
      <c r="O25" s="254"/>
      <c r="P25" s="248"/>
      <c r="Q25" s="2"/>
      <c r="R25" s="238"/>
      <c r="S25" s="254"/>
      <c r="T25" s="239"/>
      <c r="U25" s="248"/>
      <c r="V25" s="2"/>
      <c r="W25" s="238"/>
      <c r="X25" s="389"/>
    </row>
    <row r="26" spans="1:24" s="345" customFormat="1" ht="20.25" customHeight="1" x14ac:dyDescent="0.2">
      <c r="A26" s="9" t="s">
        <v>33</v>
      </c>
      <c r="B26" s="14" t="s">
        <v>48</v>
      </c>
      <c r="C26" s="11" t="s">
        <v>24</v>
      </c>
      <c r="D26" s="363" t="s">
        <v>6</v>
      </c>
      <c r="E26" s="11"/>
      <c r="F26" s="10"/>
      <c r="G26" s="52"/>
      <c r="H26" s="10">
        <v>2</v>
      </c>
      <c r="I26" s="10">
        <v>0</v>
      </c>
      <c r="J26" s="174">
        <v>3</v>
      </c>
      <c r="K26" s="194"/>
      <c r="L26" s="109">
        <v>3</v>
      </c>
      <c r="M26" s="254" t="s">
        <v>10</v>
      </c>
      <c r="N26" s="331" t="s">
        <v>16</v>
      </c>
      <c r="O26" s="254"/>
      <c r="P26" s="248"/>
      <c r="Q26" s="2"/>
      <c r="R26" s="238"/>
      <c r="S26" s="254"/>
      <c r="T26" s="239"/>
      <c r="U26" s="248"/>
      <c r="V26" s="2"/>
      <c r="W26" s="238"/>
      <c r="X26" s="389"/>
    </row>
    <row r="27" spans="1:24" s="345" customFormat="1" ht="20.25" customHeight="1" x14ac:dyDescent="0.2">
      <c r="A27" s="9" t="s">
        <v>30</v>
      </c>
      <c r="B27" s="14" t="s">
        <v>44</v>
      </c>
      <c r="C27" s="11" t="s">
        <v>24</v>
      </c>
      <c r="D27" s="363" t="s">
        <v>6</v>
      </c>
      <c r="E27" s="11">
        <v>1</v>
      </c>
      <c r="F27" s="10">
        <v>1</v>
      </c>
      <c r="G27" s="52">
        <v>3</v>
      </c>
      <c r="H27" s="10">
        <v>1</v>
      </c>
      <c r="I27" s="10">
        <v>1</v>
      </c>
      <c r="J27" s="174">
        <v>3</v>
      </c>
      <c r="K27" s="194"/>
      <c r="L27" s="109">
        <v>3</v>
      </c>
      <c r="M27" s="368" t="s">
        <v>170</v>
      </c>
      <c r="N27" s="331" t="s">
        <v>14</v>
      </c>
      <c r="O27" s="254"/>
      <c r="P27" s="248"/>
      <c r="Q27" s="2"/>
      <c r="R27" s="238"/>
      <c r="S27" s="254"/>
      <c r="T27" s="239"/>
      <c r="U27" s="248"/>
      <c r="V27" s="2"/>
      <c r="W27" s="238"/>
      <c r="X27" s="400"/>
    </row>
    <row r="28" spans="1:24" s="345" customFormat="1" ht="20.25" customHeight="1" x14ac:dyDescent="0.2">
      <c r="A28" s="9" t="s">
        <v>31</v>
      </c>
      <c r="B28" s="13" t="s">
        <v>46</v>
      </c>
      <c r="C28" s="11" t="s">
        <v>24</v>
      </c>
      <c r="D28" s="363" t="s">
        <v>6</v>
      </c>
      <c r="E28" s="11">
        <v>2</v>
      </c>
      <c r="F28" s="10">
        <v>0</v>
      </c>
      <c r="G28" s="52">
        <v>3</v>
      </c>
      <c r="H28" s="10"/>
      <c r="I28" s="10"/>
      <c r="J28" s="174"/>
      <c r="K28" s="194"/>
      <c r="L28" s="109">
        <v>3</v>
      </c>
      <c r="M28" s="254" t="s">
        <v>9</v>
      </c>
      <c r="N28" s="331" t="s">
        <v>14</v>
      </c>
      <c r="O28" s="281"/>
      <c r="P28" s="269"/>
      <c r="Q28" s="267"/>
      <c r="R28" s="270"/>
      <c r="S28" s="281"/>
      <c r="T28" s="268"/>
      <c r="U28" s="269"/>
      <c r="V28" s="267"/>
      <c r="W28" s="270"/>
      <c r="X28" s="401"/>
    </row>
    <row r="29" spans="1:24" s="345" customFormat="1" ht="20.25" customHeight="1" x14ac:dyDescent="0.2">
      <c r="A29" s="9" t="s">
        <v>32</v>
      </c>
      <c r="B29" s="13" t="s">
        <v>18</v>
      </c>
      <c r="C29" s="11" t="s">
        <v>24</v>
      </c>
      <c r="D29" s="363" t="s">
        <v>6</v>
      </c>
      <c r="E29" s="11">
        <v>2</v>
      </c>
      <c r="F29" s="10">
        <v>0</v>
      </c>
      <c r="G29" s="52">
        <v>3</v>
      </c>
      <c r="H29" s="10">
        <v>2</v>
      </c>
      <c r="I29" s="10">
        <v>0</v>
      </c>
      <c r="J29" s="174">
        <v>3</v>
      </c>
      <c r="K29" s="194"/>
      <c r="L29" s="109">
        <v>3</v>
      </c>
      <c r="M29" s="443" t="s">
        <v>151</v>
      </c>
      <c r="N29" s="444" t="s">
        <v>16</v>
      </c>
      <c r="O29" s="281"/>
      <c r="P29" s="269"/>
      <c r="Q29" s="267"/>
      <c r="R29" s="270"/>
      <c r="S29" s="281"/>
      <c r="T29" s="268"/>
      <c r="U29" s="269"/>
      <c r="V29" s="267"/>
      <c r="W29" s="270"/>
      <c r="X29" s="401"/>
    </row>
    <row r="30" spans="1:24" s="345" customFormat="1" ht="20.25" customHeight="1" x14ac:dyDescent="0.2">
      <c r="A30" s="9" t="s">
        <v>36</v>
      </c>
      <c r="B30" s="13" t="s">
        <v>15</v>
      </c>
      <c r="C30" s="11" t="s">
        <v>24</v>
      </c>
      <c r="D30" s="363" t="s">
        <v>6</v>
      </c>
      <c r="E30" s="11">
        <v>2</v>
      </c>
      <c r="F30" s="10">
        <v>0</v>
      </c>
      <c r="G30" s="52">
        <v>3</v>
      </c>
      <c r="H30" s="10">
        <v>2</v>
      </c>
      <c r="I30" s="10">
        <v>0</v>
      </c>
      <c r="J30" s="174">
        <v>3</v>
      </c>
      <c r="K30" s="194"/>
      <c r="L30" s="109">
        <v>3</v>
      </c>
      <c r="M30" s="254" t="s">
        <v>127</v>
      </c>
      <c r="N30" s="331" t="s">
        <v>14</v>
      </c>
      <c r="O30" s="281"/>
      <c r="P30" s="269"/>
      <c r="Q30" s="267"/>
      <c r="R30" s="270"/>
      <c r="S30" s="281"/>
      <c r="T30" s="268"/>
      <c r="U30" s="269"/>
      <c r="V30" s="267"/>
      <c r="W30" s="270"/>
      <c r="X30" s="401"/>
    </row>
    <row r="31" spans="1:24" s="345" customFormat="1" ht="20.25" customHeight="1" x14ac:dyDescent="0.2">
      <c r="A31" s="469" t="s">
        <v>167</v>
      </c>
      <c r="B31" s="272" t="s">
        <v>168</v>
      </c>
      <c r="C31" s="11" t="s">
        <v>24</v>
      </c>
      <c r="D31" s="363" t="s">
        <v>6</v>
      </c>
      <c r="E31" s="11"/>
      <c r="F31" s="10"/>
      <c r="G31" s="52"/>
      <c r="H31" s="10">
        <v>2</v>
      </c>
      <c r="I31" s="10">
        <v>0</v>
      </c>
      <c r="J31" s="174">
        <v>3</v>
      </c>
      <c r="K31" s="194"/>
      <c r="L31" s="109">
        <v>3</v>
      </c>
      <c r="M31" s="371" t="s">
        <v>166</v>
      </c>
      <c r="N31" s="369" t="s">
        <v>169</v>
      </c>
      <c r="O31" s="281"/>
      <c r="P31" s="269"/>
      <c r="Q31" s="267"/>
      <c r="R31" s="270"/>
      <c r="S31" s="281"/>
      <c r="T31" s="268"/>
      <c r="U31" s="269"/>
      <c r="V31" s="267"/>
      <c r="W31" s="270"/>
      <c r="X31" s="401"/>
    </row>
    <row r="32" spans="1:24" s="273" customFormat="1" ht="20.25" customHeight="1" thickBot="1" x14ac:dyDescent="0.25">
      <c r="A32" s="271" t="s">
        <v>125</v>
      </c>
      <c r="B32" s="272" t="s">
        <v>124</v>
      </c>
      <c r="C32" s="364" t="s">
        <v>24</v>
      </c>
      <c r="D32" s="365" t="s">
        <v>6</v>
      </c>
      <c r="E32" s="11">
        <v>2</v>
      </c>
      <c r="F32" s="10">
        <v>0</v>
      </c>
      <c r="G32" s="52">
        <v>3</v>
      </c>
      <c r="H32" s="10">
        <v>2</v>
      </c>
      <c r="I32" s="10">
        <v>0</v>
      </c>
      <c r="J32" s="174">
        <v>3</v>
      </c>
      <c r="K32" s="205"/>
      <c r="L32" s="367">
        <v>3</v>
      </c>
      <c r="M32" s="421" t="s">
        <v>206</v>
      </c>
      <c r="N32" s="419" t="s">
        <v>180</v>
      </c>
      <c r="O32" s="281"/>
      <c r="P32" s="269"/>
      <c r="Q32" s="267"/>
      <c r="R32" s="270"/>
      <c r="S32" s="281"/>
      <c r="T32" s="268"/>
      <c r="U32" s="269"/>
      <c r="V32" s="267"/>
      <c r="W32" s="270"/>
      <c r="X32" s="402"/>
    </row>
    <row r="33" spans="1:24" s="344" customFormat="1" ht="16.5" thickBot="1" x14ac:dyDescent="0.25">
      <c r="A33" s="512" t="s">
        <v>78</v>
      </c>
      <c r="B33" s="513"/>
      <c r="C33" s="207"/>
      <c r="D33" s="208"/>
      <c r="E33" s="209"/>
      <c r="F33" s="210"/>
      <c r="G33" s="210">
        <f>G34</f>
        <v>6</v>
      </c>
      <c r="H33" s="210"/>
      <c r="I33" s="210"/>
      <c r="J33" s="220">
        <f>J34</f>
        <v>4</v>
      </c>
      <c r="K33" s="211"/>
      <c r="L33" s="212">
        <f>SUM(E33:J33)</f>
        <v>10</v>
      </c>
      <c r="M33" s="206"/>
      <c r="N33" s="330"/>
      <c r="O33" s="251"/>
      <c r="P33" s="245"/>
      <c r="Q33" s="232"/>
      <c r="R33" s="233"/>
      <c r="S33" s="251"/>
      <c r="T33" s="234"/>
      <c r="U33" s="245"/>
      <c r="V33" s="232"/>
      <c r="W33" s="233"/>
      <c r="X33" s="403"/>
    </row>
    <row r="34" spans="1:24" s="347" customFormat="1" ht="54" customHeight="1" x14ac:dyDescent="0.2">
      <c r="A34" s="543" t="s">
        <v>103</v>
      </c>
      <c r="B34" s="544"/>
      <c r="C34" s="460"/>
      <c r="D34" s="461"/>
      <c r="E34" s="189"/>
      <c r="F34" s="190"/>
      <c r="G34" s="190">
        <v>6</v>
      </c>
      <c r="H34" s="190"/>
      <c r="I34" s="190"/>
      <c r="J34" s="191">
        <v>4</v>
      </c>
      <c r="K34" s="192"/>
      <c r="L34" s="192">
        <f>SUM(E34:K34)</f>
        <v>10</v>
      </c>
      <c r="M34" s="445"/>
      <c r="N34" s="323"/>
      <c r="O34" s="281"/>
      <c r="P34" s="269"/>
      <c r="Q34" s="267"/>
      <c r="R34" s="270"/>
      <c r="S34" s="281"/>
      <c r="T34" s="268"/>
      <c r="U34" s="269"/>
      <c r="V34" s="267"/>
      <c r="W34" s="270"/>
      <c r="X34" s="404"/>
    </row>
    <row r="35" spans="1:24" s="345" customFormat="1" ht="47.25" customHeight="1" x14ac:dyDescent="0.2">
      <c r="A35" s="9" t="s">
        <v>101</v>
      </c>
      <c r="B35" s="274" t="s">
        <v>99</v>
      </c>
      <c r="C35" s="11" t="s">
        <v>24</v>
      </c>
      <c r="D35" s="363" t="s">
        <v>6</v>
      </c>
      <c r="E35" s="11"/>
      <c r="F35" s="10"/>
      <c r="G35" s="415"/>
      <c r="H35" s="10">
        <v>2</v>
      </c>
      <c r="I35" s="10">
        <v>1</v>
      </c>
      <c r="J35" s="416">
        <v>4</v>
      </c>
      <c r="K35" s="194"/>
      <c r="L35" s="450">
        <v>4</v>
      </c>
      <c r="M35" s="254" t="s">
        <v>185</v>
      </c>
      <c r="N35" s="458" t="s">
        <v>204</v>
      </c>
      <c r="O35" s="281"/>
      <c r="P35" s="269"/>
      <c r="Q35" s="267"/>
      <c r="R35" s="270"/>
      <c r="S35" s="281"/>
      <c r="T35" s="268"/>
      <c r="U35" s="269"/>
      <c r="V35" s="267"/>
      <c r="W35" s="270"/>
      <c r="X35" s="401"/>
    </row>
    <row r="36" spans="1:24" s="348" customFormat="1" ht="20.25" customHeight="1" x14ac:dyDescent="0.2">
      <c r="A36" s="9" t="s">
        <v>172</v>
      </c>
      <c r="B36" s="454" t="s">
        <v>188</v>
      </c>
      <c r="C36" s="11" t="s">
        <v>24</v>
      </c>
      <c r="D36" s="363" t="s">
        <v>7</v>
      </c>
      <c r="E36" s="11"/>
      <c r="F36" s="10"/>
      <c r="G36" s="455"/>
      <c r="H36" s="10">
        <v>2</v>
      </c>
      <c r="I36" s="10">
        <v>2</v>
      </c>
      <c r="J36" s="416">
        <v>5</v>
      </c>
      <c r="K36" s="194"/>
      <c r="L36" s="450">
        <v>5</v>
      </c>
      <c r="M36" s="201" t="s">
        <v>94</v>
      </c>
      <c r="N36" s="420" t="s">
        <v>179</v>
      </c>
      <c r="O36" s="282"/>
      <c r="P36" s="276"/>
      <c r="Q36" s="275"/>
      <c r="R36" s="278"/>
      <c r="S36" s="282"/>
      <c r="T36" s="277"/>
      <c r="U36" s="276"/>
      <c r="V36" s="275"/>
      <c r="W36" s="278"/>
      <c r="X36" s="405"/>
    </row>
    <row r="37" spans="1:24" s="441" customFormat="1" ht="20.25" customHeight="1" x14ac:dyDescent="0.2">
      <c r="A37" s="429" t="s">
        <v>174</v>
      </c>
      <c r="B37" s="430" t="s">
        <v>96</v>
      </c>
      <c r="C37" s="431" t="s">
        <v>24</v>
      </c>
      <c r="D37" s="462" t="s">
        <v>6</v>
      </c>
      <c r="E37" s="431"/>
      <c r="F37" s="432"/>
      <c r="G37" s="417"/>
      <c r="H37" s="432">
        <v>2</v>
      </c>
      <c r="I37" s="432">
        <v>1</v>
      </c>
      <c r="J37" s="416">
        <v>4</v>
      </c>
      <c r="K37" s="433"/>
      <c r="L37" s="450">
        <v>4</v>
      </c>
      <c r="M37" s="446" t="s">
        <v>208</v>
      </c>
      <c r="N37" s="434" t="s">
        <v>179</v>
      </c>
      <c r="O37" s="435"/>
      <c r="P37" s="436"/>
      <c r="Q37" s="437"/>
      <c r="R37" s="438"/>
      <c r="S37" s="435"/>
      <c r="T37" s="439"/>
      <c r="U37" s="436"/>
      <c r="V37" s="437"/>
      <c r="W37" s="438"/>
      <c r="X37" s="440"/>
    </row>
    <row r="38" spans="1:24" s="345" customFormat="1" ht="20.25" customHeight="1" x14ac:dyDescent="0.2">
      <c r="A38" s="370" t="s">
        <v>177</v>
      </c>
      <c r="B38" s="425" t="s">
        <v>176</v>
      </c>
      <c r="C38" s="453" t="s">
        <v>24</v>
      </c>
      <c r="D38" s="463" t="s">
        <v>7</v>
      </c>
      <c r="E38" s="11"/>
      <c r="F38" s="10"/>
      <c r="G38" s="417"/>
      <c r="H38" s="10">
        <v>1</v>
      </c>
      <c r="I38" s="10">
        <v>2</v>
      </c>
      <c r="J38" s="416">
        <v>4</v>
      </c>
      <c r="K38" s="194"/>
      <c r="L38" s="450">
        <v>4</v>
      </c>
      <c r="M38" s="447" t="s">
        <v>193</v>
      </c>
      <c r="N38" s="331" t="s">
        <v>179</v>
      </c>
      <c r="O38" s="281"/>
      <c r="P38" s="269"/>
      <c r="Q38" s="267"/>
      <c r="R38" s="270"/>
      <c r="S38" s="281"/>
      <c r="T38" s="268"/>
      <c r="U38" s="269"/>
      <c r="V38" s="267"/>
      <c r="W38" s="270"/>
      <c r="X38" s="401"/>
    </row>
    <row r="39" spans="1:24" s="345" customFormat="1" ht="51" x14ac:dyDescent="0.2">
      <c r="A39" s="413" t="s">
        <v>189</v>
      </c>
      <c r="B39" s="414" t="s">
        <v>190</v>
      </c>
      <c r="C39" s="453" t="s">
        <v>24</v>
      </c>
      <c r="D39" s="463" t="s">
        <v>7</v>
      </c>
      <c r="E39" s="11">
        <v>2</v>
      </c>
      <c r="F39" s="10">
        <v>2</v>
      </c>
      <c r="G39" s="417">
        <v>5</v>
      </c>
      <c r="H39" s="10"/>
      <c r="I39" s="10"/>
      <c r="J39" s="416"/>
      <c r="K39" s="194"/>
      <c r="L39" s="450">
        <v>5</v>
      </c>
      <c r="M39" s="448" t="s">
        <v>186</v>
      </c>
      <c r="N39" s="329" t="s">
        <v>187</v>
      </c>
      <c r="O39" s="267"/>
      <c r="P39" s="270"/>
      <c r="Q39" s="281"/>
      <c r="R39" s="269"/>
      <c r="S39" s="267"/>
      <c r="T39" s="268"/>
      <c r="U39" s="269"/>
      <c r="V39" s="267"/>
      <c r="W39" s="270"/>
      <c r="X39" s="406" t="s">
        <v>192</v>
      </c>
    </row>
    <row r="40" spans="1:24" s="349" customFormat="1" ht="20.25" customHeight="1" x14ac:dyDescent="0.2">
      <c r="A40" s="320" t="s">
        <v>148</v>
      </c>
      <c r="B40" s="359" t="s">
        <v>147</v>
      </c>
      <c r="C40" s="464" t="s">
        <v>24</v>
      </c>
      <c r="D40" s="465" t="s">
        <v>6</v>
      </c>
      <c r="E40" s="374">
        <v>2</v>
      </c>
      <c r="F40" s="10">
        <v>1</v>
      </c>
      <c r="G40" s="375">
        <v>4</v>
      </c>
      <c r="H40" s="10"/>
      <c r="I40" s="10"/>
      <c r="J40" s="416"/>
      <c r="K40" s="194"/>
      <c r="L40" s="109">
        <v>4</v>
      </c>
      <c r="M40" s="449" t="s">
        <v>194</v>
      </c>
      <c r="N40" s="329" t="s">
        <v>165</v>
      </c>
      <c r="O40" s="390"/>
      <c r="P40" s="391"/>
      <c r="Q40" s="392"/>
      <c r="R40" s="393"/>
      <c r="S40" s="390"/>
      <c r="T40" s="394"/>
      <c r="U40" s="391"/>
      <c r="V40" s="392"/>
      <c r="W40" s="408"/>
      <c r="X40" s="399"/>
    </row>
    <row r="41" spans="1:24" s="349" customFormat="1" ht="45" customHeight="1" x14ac:dyDescent="0.2">
      <c r="A41" s="9" t="s">
        <v>209</v>
      </c>
      <c r="B41" s="454" t="s">
        <v>210</v>
      </c>
      <c r="C41" s="11" t="s">
        <v>24</v>
      </c>
      <c r="D41" s="363" t="s">
        <v>6</v>
      </c>
      <c r="E41" s="11"/>
      <c r="F41" s="10"/>
      <c r="G41" s="455"/>
      <c r="H41" s="10">
        <v>1</v>
      </c>
      <c r="I41" s="10">
        <v>2</v>
      </c>
      <c r="J41" s="417">
        <v>4</v>
      </c>
      <c r="K41" s="194"/>
      <c r="L41" s="450"/>
      <c r="M41" s="201" t="s">
        <v>208</v>
      </c>
      <c r="N41" s="329" t="s">
        <v>179</v>
      </c>
      <c r="O41" s="395"/>
      <c r="P41" s="396"/>
      <c r="Q41" s="395"/>
      <c r="R41" s="396"/>
      <c r="S41" s="395"/>
      <c r="T41" s="397"/>
      <c r="U41" s="396"/>
      <c r="V41" s="398"/>
      <c r="W41" s="409"/>
      <c r="X41" s="407"/>
    </row>
    <row r="42" spans="1:24" s="349" customFormat="1" ht="45" customHeight="1" x14ac:dyDescent="0.2">
      <c r="A42" s="9" t="s">
        <v>199</v>
      </c>
      <c r="B42" s="274" t="s">
        <v>200</v>
      </c>
      <c r="C42" s="453" t="s">
        <v>8</v>
      </c>
      <c r="D42" s="463" t="s">
        <v>7</v>
      </c>
      <c r="E42" s="11">
        <v>1</v>
      </c>
      <c r="F42" s="10">
        <v>1</v>
      </c>
      <c r="G42" s="417">
        <v>3</v>
      </c>
      <c r="H42" s="10"/>
      <c r="I42" s="10"/>
      <c r="J42" s="416"/>
      <c r="K42" s="194"/>
      <c r="L42" s="457">
        <v>3</v>
      </c>
      <c r="M42" s="456" t="s">
        <v>201</v>
      </c>
      <c r="N42" s="444" t="s">
        <v>23</v>
      </c>
      <c r="O42" s="9" t="s">
        <v>213</v>
      </c>
      <c r="P42" s="274" t="s">
        <v>214</v>
      </c>
      <c r="Q42" s="360"/>
      <c r="R42" s="360"/>
      <c r="S42" s="360"/>
      <c r="T42" s="360"/>
      <c r="U42" s="360"/>
      <c r="V42" s="360"/>
      <c r="W42" s="360"/>
      <c r="X42" s="399"/>
    </row>
    <row r="43" spans="1:24" s="349" customFormat="1" ht="45" customHeight="1" x14ac:dyDescent="0.2">
      <c r="A43" s="9" t="s">
        <v>213</v>
      </c>
      <c r="B43" s="274" t="s">
        <v>214</v>
      </c>
      <c r="C43" s="188" t="s">
        <v>24</v>
      </c>
      <c r="D43" s="166" t="s">
        <v>7</v>
      </c>
      <c r="E43" s="11"/>
      <c r="F43" s="10"/>
      <c r="G43" s="417"/>
      <c r="H43" s="605"/>
      <c r="I43" s="605"/>
      <c r="J43" s="416"/>
      <c r="K43" s="194"/>
      <c r="L43" s="457">
        <v>3</v>
      </c>
      <c r="M43" s="606" t="s">
        <v>201</v>
      </c>
      <c r="N43" s="444" t="s">
        <v>23</v>
      </c>
      <c r="O43" s="9" t="s">
        <v>199</v>
      </c>
      <c r="P43" s="274" t="s">
        <v>200</v>
      </c>
      <c r="Q43" s="360"/>
      <c r="R43" s="360"/>
      <c r="S43" s="360"/>
      <c r="T43" s="360"/>
      <c r="U43" s="360"/>
      <c r="V43" s="360"/>
      <c r="W43" s="360"/>
      <c r="X43" s="399"/>
    </row>
    <row r="44" spans="1:24" s="349" customFormat="1" ht="20.25" customHeight="1" thickBot="1" x14ac:dyDescent="0.25">
      <c r="A44" s="372" t="s">
        <v>173</v>
      </c>
      <c r="B44" s="373" t="s">
        <v>171</v>
      </c>
      <c r="C44" s="466" t="s">
        <v>24</v>
      </c>
      <c r="D44" s="467" t="s">
        <v>7</v>
      </c>
      <c r="E44" s="11"/>
      <c r="F44" s="10"/>
      <c r="G44" s="177"/>
      <c r="H44" s="49">
        <v>0</v>
      </c>
      <c r="I44" s="49">
        <v>3</v>
      </c>
      <c r="J44" s="174">
        <v>4</v>
      </c>
      <c r="K44" s="194"/>
      <c r="L44" s="451">
        <v>4</v>
      </c>
      <c r="M44" s="448" t="s">
        <v>94</v>
      </c>
      <c r="N44" s="420" t="s">
        <v>179</v>
      </c>
      <c r="O44" s="360"/>
      <c r="P44" s="360"/>
      <c r="Q44" s="361"/>
      <c r="R44" s="360" t="s">
        <v>135</v>
      </c>
      <c r="S44" s="360"/>
      <c r="T44" s="360"/>
      <c r="U44" s="360"/>
      <c r="V44" s="360"/>
      <c r="W44" s="360"/>
      <c r="X44" s="399"/>
    </row>
    <row r="45" spans="1:24" s="350" customFormat="1" ht="15" customHeight="1" thickBot="1" x14ac:dyDescent="0.25">
      <c r="A45" s="535"/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7"/>
      <c r="O45" s="315"/>
      <c r="P45" s="313"/>
      <c r="Q45" s="312"/>
      <c r="R45" s="314"/>
      <c r="S45" s="315"/>
      <c r="T45" s="316"/>
      <c r="U45" s="313"/>
      <c r="V45" s="312"/>
      <c r="W45" s="314"/>
      <c r="X45" s="410"/>
    </row>
    <row r="46" spans="1:24" s="343" customFormat="1" ht="24" thickBot="1" x14ac:dyDescent="0.25">
      <c r="A46" s="540" t="s">
        <v>55</v>
      </c>
      <c r="B46" s="542"/>
      <c r="C46" s="159"/>
      <c r="D46" s="120"/>
      <c r="E46" s="159"/>
      <c r="F46" s="119"/>
      <c r="G46" s="119">
        <v>3</v>
      </c>
      <c r="H46" s="119"/>
      <c r="I46" s="119"/>
      <c r="J46" s="172">
        <v>3</v>
      </c>
      <c r="K46" s="179"/>
      <c r="L46" s="121">
        <f>SUM(E46:J46)</f>
        <v>6</v>
      </c>
      <c r="M46" s="163"/>
      <c r="N46" s="332"/>
      <c r="O46" s="251"/>
      <c r="P46" s="245"/>
      <c r="Q46" s="232"/>
      <c r="R46" s="233"/>
      <c r="S46" s="251"/>
      <c r="T46" s="234"/>
      <c r="U46" s="245"/>
      <c r="V46" s="232"/>
      <c r="W46" s="233"/>
      <c r="X46" s="400"/>
    </row>
    <row r="47" spans="1:24" s="344" customFormat="1" ht="32.25" thickBot="1" x14ac:dyDescent="0.25">
      <c r="A47" s="506" t="s">
        <v>71</v>
      </c>
      <c r="B47" s="545"/>
      <c r="C47" s="160"/>
      <c r="D47" s="167"/>
      <c r="E47" s="176"/>
      <c r="F47" s="137"/>
      <c r="G47" s="86"/>
      <c r="H47" s="137"/>
      <c r="I47" s="137"/>
      <c r="J47" s="203"/>
      <c r="K47" s="180"/>
      <c r="L47" s="164"/>
      <c r="M47" s="158" t="s">
        <v>91</v>
      </c>
      <c r="N47" s="333"/>
      <c r="O47" s="251"/>
      <c r="P47" s="245"/>
      <c r="Q47" s="232"/>
      <c r="R47" s="233"/>
      <c r="S47" s="251"/>
      <c r="T47" s="234"/>
      <c r="U47" s="245"/>
      <c r="V47" s="232"/>
      <c r="W47" s="233"/>
      <c r="X47" s="403"/>
    </row>
    <row r="48" spans="1:24" s="351" customFormat="1" ht="21" customHeight="1" thickBot="1" x14ac:dyDescent="0.25">
      <c r="A48" s="290"/>
      <c r="B48" s="299" t="s">
        <v>152</v>
      </c>
      <c r="C48" s="300" t="s">
        <v>5</v>
      </c>
      <c r="D48" s="301" t="s">
        <v>7</v>
      </c>
      <c r="E48" s="302"/>
      <c r="F48" s="303"/>
      <c r="G48" s="304"/>
      <c r="H48" s="303"/>
      <c r="I48" s="303"/>
      <c r="J48" s="305"/>
      <c r="K48" s="306"/>
      <c r="L48" s="307"/>
      <c r="M48" s="318" t="s">
        <v>156</v>
      </c>
      <c r="N48" s="319" t="s">
        <v>157</v>
      </c>
      <c r="O48" s="297"/>
      <c r="P48" s="295"/>
      <c r="Q48" s="294"/>
      <c r="R48" s="296"/>
      <c r="S48" s="297"/>
      <c r="T48" s="298"/>
      <c r="U48" s="308"/>
      <c r="V48" s="294"/>
      <c r="W48" s="296"/>
      <c r="X48" s="411"/>
    </row>
    <row r="49" spans="1:24" s="343" customFormat="1" ht="24" thickBot="1" x14ac:dyDescent="0.25">
      <c r="A49" s="540" t="s">
        <v>57</v>
      </c>
      <c r="B49" s="542"/>
      <c r="C49" s="159"/>
      <c r="D49" s="120"/>
      <c r="E49" s="159"/>
      <c r="F49" s="119"/>
      <c r="G49" s="119"/>
      <c r="H49" s="119"/>
      <c r="I49" s="119"/>
      <c r="J49" s="172"/>
      <c r="K49" s="179"/>
      <c r="L49" s="121">
        <v>0</v>
      </c>
      <c r="M49" s="111"/>
      <c r="N49" s="332"/>
      <c r="O49" s="251"/>
      <c r="P49" s="245"/>
      <c r="Q49" s="232"/>
      <c r="R49" s="233"/>
      <c r="S49" s="251"/>
      <c r="T49" s="234"/>
      <c r="U49" s="245"/>
      <c r="V49" s="232"/>
      <c r="W49" s="233"/>
      <c r="X49" s="400"/>
    </row>
    <row r="50" spans="1:24" s="352" customFormat="1" ht="14.25" x14ac:dyDescent="0.2">
      <c r="A50" s="6" t="s">
        <v>38</v>
      </c>
      <c r="B50" s="325" t="s">
        <v>162</v>
      </c>
      <c r="C50" s="8" t="s">
        <v>13</v>
      </c>
      <c r="D50" s="169" t="s">
        <v>39</v>
      </c>
      <c r="E50" s="8"/>
      <c r="F50" s="7"/>
      <c r="G50" s="18"/>
      <c r="H50" s="224"/>
      <c r="I50" s="7"/>
      <c r="J50" s="23"/>
      <c r="K50" s="113"/>
      <c r="L50" s="110">
        <v>0</v>
      </c>
      <c r="M50" s="193" t="s">
        <v>178</v>
      </c>
      <c r="N50" s="329" t="s">
        <v>41</v>
      </c>
      <c r="O50" s="251"/>
      <c r="P50" s="245"/>
      <c r="Q50" s="232"/>
      <c r="R50" s="233"/>
      <c r="S50" s="251"/>
      <c r="T50" s="234"/>
      <c r="U50" s="245"/>
      <c r="V50" s="232"/>
      <c r="W50" s="233"/>
      <c r="X50" s="412"/>
    </row>
    <row r="51" spans="1:24" s="352" customFormat="1" ht="24.75" customHeight="1" thickBot="1" x14ac:dyDescent="0.25">
      <c r="A51" s="114" t="s">
        <v>160</v>
      </c>
      <c r="B51" s="336" t="s">
        <v>17</v>
      </c>
      <c r="C51" s="116" t="s">
        <v>13</v>
      </c>
      <c r="D51" s="170" t="s">
        <v>39</v>
      </c>
      <c r="E51" s="116"/>
      <c r="F51" s="115"/>
      <c r="G51" s="125"/>
      <c r="H51" s="115">
        <v>0</v>
      </c>
      <c r="I51" s="115">
        <v>2</v>
      </c>
      <c r="J51" s="126">
        <v>0</v>
      </c>
      <c r="K51" s="117"/>
      <c r="L51" s="127">
        <v>0</v>
      </c>
      <c r="M51" s="118"/>
      <c r="N51" s="335"/>
      <c r="O51" s="251"/>
      <c r="P51" s="245"/>
      <c r="Q51" s="232"/>
      <c r="R51" s="233"/>
      <c r="S51" s="251"/>
      <c r="T51" s="234"/>
      <c r="U51" s="245"/>
      <c r="V51" s="232"/>
      <c r="W51" s="233"/>
      <c r="X51" s="412"/>
    </row>
    <row r="52" spans="1:24" s="343" customFormat="1" ht="24" thickBot="1" x14ac:dyDescent="0.25">
      <c r="A52" s="540" t="s">
        <v>64</v>
      </c>
      <c r="B52" s="541"/>
      <c r="C52" s="119"/>
      <c r="D52" s="120"/>
      <c r="E52" s="159"/>
      <c r="F52" s="119"/>
      <c r="G52" s="119"/>
      <c r="H52" s="119"/>
      <c r="I52" s="119"/>
      <c r="J52" s="172"/>
      <c r="K52" s="179">
        <v>30</v>
      </c>
      <c r="L52" s="121">
        <v>30</v>
      </c>
      <c r="M52" s="111"/>
      <c r="N52" s="332"/>
      <c r="O52" s="283"/>
      <c r="P52" s="261"/>
      <c r="Q52" s="257"/>
      <c r="R52" s="259"/>
      <c r="S52" s="283"/>
      <c r="T52" s="258"/>
      <c r="U52" s="261"/>
      <c r="V52" s="257"/>
      <c r="W52" s="259"/>
      <c r="X52" s="400"/>
    </row>
    <row r="53" spans="1:24" ht="13.5" thickBo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24" s="341" customFormat="1" ht="18.75" thickBot="1" x14ac:dyDescent="0.3">
      <c r="A54" s="538" t="s">
        <v>104</v>
      </c>
      <c r="B54" s="539"/>
      <c r="C54" s="426"/>
      <c r="D54" s="426"/>
      <c r="E54" s="426"/>
      <c r="F54" s="426"/>
      <c r="G54" s="426">
        <f>G5+G16+G46</f>
        <v>32</v>
      </c>
      <c r="H54" s="426"/>
      <c r="I54" s="426"/>
      <c r="J54" s="426">
        <f>J5+J16+J46</f>
        <v>21</v>
      </c>
      <c r="K54" s="426"/>
      <c r="L54" s="427">
        <f>L5+L16+L46+L52</f>
        <v>179</v>
      </c>
      <c r="M54" s="426"/>
      <c r="N54" s="428"/>
      <c r="O54" s="340"/>
      <c r="P54" s="340"/>
      <c r="Q54" s="340"/>
      <c r="R54" s="340"/>
      <c r="S54" s="340"/>
      <c r="T54" s="340"/>
      <c r="U54" s="340"/>
      <c r="V54" s="340"/>
      <c r="W54" s="340"/>
    </row>
  </sheetData>
  <mergeCells count="35">
    <mergeCell ref="A45:N45"/>
    <mergeCell ref="A54:B54"/>
    <mergeCell ref="A52:B52"/>
    <mergeCell ref="A16:B16"/>
    <mergeCell ref="A34:B34"/>
    <mergeCell ref="A49:B49"/>
    <mergeCell ref="A47:B47"/>
    <mergeCell ref="A46:B46"/>
    <mergeCell ref="A33:B33"/>
    <mergeCell ref="A24:B24"/>
    <mergeCell ref="B2:B4"/>
    <mergeCell ref="A1:N1"/>
    <mergeCell ref="L2:L4"/>
    <mergeCell ref="E2:J2"/>
    <mergeCell ref="N2:N4"/>
    <mergeCell ref="A2:A4"/>
    <mergeCell ref="A18:B18"/>
    <mergeCell ref="A17:B17"/>
    <mergeCell ref="A5:B5"/>
    <mergeCell ref="A8:B8"/>
    <mergeCell ref="A6:B6"/>
    <mergeCell ref="A15:N15"/>
    <mergeCell ref="E3:F3"/>
    <mergeCell ref="C2:C4"/>
    <mergeCell ref="D2:D4"/>
    <mergeCell ref="X2:X4"/>
    <mergeCell ref="W1:X1"/>
    <mergeCell ref="G3:G4"/>
    <mergeCell ref="M2:M4"/>
    <mergeCell ref="J3:J4"/>
    <mergeCell ref="O2:P4"/>
    <mergeCell ref="S2:U4"/>
    <mergeCell ref="V2:W4"/>
    <mergeCell ref="Q2:R4"/>
    <mergeCell ref="H3:I3"/>
  </mergeCells>
  <phoneticPr fontId="9" type="noConversion"/>
  <hyperlinks>
    <hyperlink ref="B9" r:id="rId1"/>
    <hyperlink ref="B10" r:id="rId2"/>
    <hyperlink ref="B13" r:id="rId3"/>
    <hyperlink ref="B19" r:id="rId4"/>
    <hyperlink ref="B21" r:id="rId5"/>
    <hyperlink ref="B22" r:id="rId6"/>
    <hyperlink ref="B23" r:id="rId7"/>
    <hyperlink ref="B25" r:id="rId8"/>
    <hyperlink ref="B26" r:id="rId9"/>
    <hyperlink ref="B27" r:id="rId10"/>
    <hyperlink ref="B28" r:id="rId11"/>
    <hyperlink ref="B30" r:id="rId12"/>
    <hyperlink ref="B32" r:id="rId13"/>
    <hyperlink ref="B11" r:id="rId14"/>
    <hyperlink ref="B35" r:id="rId15"/>
    <hyperlink ref="B37" r:id="rId16" display="Turisztikai erőforrások és desztinációk"/>
    <hyperlink ref="B12" r:id="rId17"/>
    <hyperlink ref="B40" r:id="rId18"/>
    <hyperlink ref="B51" r:id="rId19"/>
    <hyperlink ref="B31" r:id="rId20"/>
    <hyperlink ref="B36" r:id="rId21" display="Kulturális és ökoturizmus"/>
    <hyperlink ref="B44" r:id="rId22"/>
    <hyperlink ref="B14" r:id="rId23"/>
    <hyperlink ref="B29" r:id="rId24"/>
    <hyperlink ref="B42" r:id="rId25"/>
    <hyperlink ref="B43" r:id="rId26" display="Sport-és rendezvénymenedzsment"/>
    <hyperlink ref="P42" r:id="rId27" display="Sport-és rendezvénymenedzsment"/>
    <hyperlink ref="P43" r:id="rId28"/>
  </hyperlinks>
  <pageMargins left="0.19685039370078741" right="0.19685039370078741" top="0.19685039370078741" bottom="0.19685039370078741" header="0.19685039370078741" footer="0.19685039370078741"/>
  <pageSetup paperSize="9" scale="62" orientation="landscape" r:id="rId29"/>
  <headerFooter alignWithMargins="0"/>
  <rowBreaks count="1" manualBreakCount="1">
    <brk id="1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zoomScaleNormal="100" zoomScaleSheetLayoutView="100" workbookViewId="0">
      <selection activeCell="A25" sqref="A25"/>
    </sheetView>
  </sheetViews>
  <sheetFormatPr defaultRowHeight="12.75" x14ac:dyDescent="0.2"/>
  <cols>
    <col min="1" max="1" width="226.42578125" style="344" bestFit="1" customWidth="1"/>
    <col min="2" max="16384" width="9.140625" style="344"/>
  </cols>
  <sheetData>
    <row r="1" spans="1:256" s="354" customFormat="1" x14ac:dyDescent="0.2">
      <c r="A1" s="353" t="s">
        <v>105</v>
      </c>
    </row>
    <row r="2" spans="1:256" s="354" customFormat="1" x14ac:dyDescent="0.2">
      <c r="A2" s="353" t="s">
        <v>106</v>
      </c>
    </row>
    <row r="3" spans="1:256" s="355" customFormat="1" x14ac:dyDescent="0.2">
      <c r="A3" s="199" t="s">
        <v>107</v>
      </c>
    </row>
    <row r="4" spans="1:256" s="355" customFormat="1" x14ac:dyDescent="0.2">
      <c r="A4" s="200" t="s">
        <v>108</v>
      </c>
    </row>
    <row r="5" spans="1:256" s="355" customFormat="1" x14ac:dyDescent="0.2">
      <c r="A5" s="200" t="s">
        <v>109</v>
      </c>
    </row>
    <row r="6" spans="1:256" s="355" customFormat="1" ht="4.5" customHeight="1" x14ac:dyDescent="0.2">
      <c r="A6" s="200"/>
    </row>
    <row r="7" spans="1:256" s="355" customFormat="1" ht="12.75" customHeight="1" x14ac:dyDescent="0.2">
      <c r="A7" s="225" t="s">
        <v>132</v>
      </c>
    </row>
    <row r="8" spans="1:256" s="355" customFormat="1" x14ac:dyDescent="0.2">
      <c r="A8" s="196" t="s">
        <v>110</v>
      </c>
    </row>
    <row r="9" spans="1:256" s="355" customFormat="1" x14ac:dyDescent="0.2">
      <c r="A9" s="196" t="s">
        <v>111</v>
      </c>
    </row>
    <row r="10" spans="1:256" s="355" customFormat="1" x14ac:dyDescent="0.2">
      <c r="A10" s="196" t="s">
        <v>112</v>
      </c>
    </row>
    <row r="11" spans="1:256" s="356" customFormat="1" x14ac:dyDescent="0.2">
      <c r="A11" s="309" t="s">
        <v>154</v>
      </c>
    </row>
    <row r="12" spans="1:256" s="355" customFormat="1" x14ac:dyDescent="0.2">
      <c r="A12" s="196" t="s">
        <v>113</v>
      </c>
    </row>
    <row r="13" spans="1:256" s="355" customFormat="1" x14ac:dyDescent="0.2">
      <c r="A13" s="452" t="s">
        <v>202</v>
      </c>
      <c r="B13" s="452" t="s">
        <v>202</v>
      </c>
      <c r="C13" s="452" t="s">
        <v>202</v>
      </c>
      <c r="D13" s="452" t="s">
        <v>202</v>
      </c>
      <c r="E13" s="452" t="s">
        <v>202</v>
      </c>
      <c r="F13" s="452" t="s">
        <v>202</v>
      </c>
      <c r="G13" s="452" t="s">
        <v>202</v>
      </c>
      <c r="H13" s="452" t="s">
        <v>202</v>
      </c>
      <c r="I13" s="452" t="s">
        <v>202</v>
      </c>
      <c r="J13" s="452" t="s">
        <v>202</v>
      </c>
      <c r="K13" s="452" t="s">
        <v>202</v>
      </c>
      <c r="L13" s="452" t="s">
        <v>202</v>
      </c>
      <c r="M13" s="452" t="s">
        <v>202</v>
      </c>
      <c r="N13" s="452" t="s">
        <v>202</v>
      </c>
      <c r="O13" s="452" t="s">
        <v>202</v>
      </c>
      <c r="P13" s="452" t="s">
        <v>202</v>
      </c>
      <c r="Q13" s="452" t="s">
        <v>202</v>
      </c>
      <c r="R13" s="452" t="s">
        <v>202</v>
      </c>
      <c r="S13" s="452" t="s">
        <v>202</v>
      </c>
      <c r="T13" s="452" t="s">
        <v>202</v>
      </c>
      <c r="U13" s="452" t="s">
        <v>202</v>
      </c>
      <c r="V13" s="452" t="s">
        <v>202</v>
      </c>
      <c r="W13" s="452" t="s">
        <v>202</v>
      </c>
      <c r="X13" s="452" t="s">
        <v>202</v>
      </c>
      <c r="Y13" s="452" t="s">
        <v>202</v>
      </c>
      <c r="Z13" s="452" t="s">
        <v>202</v>
      </c>
      <c r="AA13" s="452" t="s">
        <v>202</v>
      </c>
      <c r="AB13" s="452" t="s">
        <v>202</v>
      </c>
      <c r="AC13" s="452" t="s">
        <v>202</v>
      </c>
      <c r="AD13" s="452" t="s">
        <v>202</v>
      </c>
      <c r="AE13" s="452" t="s">
        <v>202</v>
      </c>
      <c r="AF13" s="452" t="s">
        <v>202</v>
      </c>
      <c r="AG13" s="452" t="s">
        <v>202</v>
      </c>
      <c r="AH13" s="452" t="s">
        <v>202</v>
      </c>
      <c r="AI13" s="452" t="s">
        <v>202</v>
      </c>
      <c r="AJ13" s="452" t="s">
        <v>202</v>
      </c>
      <c r="AK13" s="452" t="s">
        <v>202</v>
      </c>
      <c r="AL13" s="452" t="s">
        <v>202</v>
      </c>
      <c r="AM13" s="452" t="s">
        <v>202</v>
      </c>
      <c r="AN13" s="452" t="s">
        <v>202</v>
      </c>
      <c r="AO13" s="452" t="s">
        <v>202</v>
      </c>
      <c r="AP13" s="452" t="s">
        <v>202</v>
      </c>
      <c r="AQ13" s="452" t="s">
        <v>202</v>
      </c>
      <c r="AR13" s="452" t="s">
        <v>202</v>
      </c>
      <c r="AS13" s="452" t="s">
        <v>202</v>
      </c>
      <c r="AT13" s="452" t="s">
        <v>202</v>
      </c>
      <c r="AU13" s="452" t="s">
        <v>202</v>
      </c>
      <c r="AV13" s="452" t="s">
        <v>202</v>
      </c>
      <c r="AW13" s="452" t="s">
        <v>202</v>
      </c>
      <c r="AX13" s="452" t="s">
        <v>202</v>
      </c>
      <c r="AY13" s="452" t="s">
        <v>202</v>
      </c>
      <c r="AZ13" s="452" t="s">
        <v>202</v>
      </c>
      <c r="BA13" s="452" t="s">
        <v>202</v>
      </c>
      <c r="BB13" s="452" t="s">
        <v>202</v>
      </c>
      <c r="BC13" s="452" t="s">
        <v>202</v>
      </c>
      <c r="BD13" s="452" t="s">
        <v>202</v>
      </c>
      <c r="BE13" s="452" t="s">
        <v>202</v>
      </c>
      <c r="BF13" s="452" t="s">
        <v>202</v>
      </c>
      <c r="BG13" s="452" t="s">
        <v>202</v>
      </c>
      <c r="BH13" s="452" t="s">
        <v>202</v>
      </c>
      <c r="BI13" s="452" t="s">
        <v>202</v>
      </c>
      <c r="BJ13" s="452" t="s">
        <v>202</v>
      </c>
      <c r="BK13" s="452" t="s">
        <v>202</v>
      </c>
      <c r="BL13" s="452" t="s">
        <v>202</v>
      </c>
      <c r="BM13" s="452" t="s">
        <v>202</v>
      </c>
      <c r="BN13" s="452" t="s">
        <v>202</v>
      </c>
      <c r="BO13" s="452" t="s">
        <v>202</v>
      </c>
      <c r="BP13" s="452" t="s">
        <v>202</v>
      </c>
      <c r="BQ13" s="452" t="s">
        <v>202</v>
      </c>
      <c r="BR13" s="452" t="s">
        <v>202</v>
      </c>
      <c r="BS13" s="452" t="s">
        <v>202</v>
      </c>
      <c r="BT13" s="452" t="s">
        <v>202</v>
      </c>
      <c r="BU13" s="452" t="s">
        <v>202</v>
      </c>
      <c r="BV13" s="452" t="s">
        <v>202</v>
      </c>
      <c r="BW13" s="452" t="s">
        <v>202</v>
      </c>
      <c r="BX13" s="452" t="s">
        <v>202</v>
      </c>
      <c r="BY13" s="452" t="s">
        <v>202</v>
      </c>
      <c r="BZ13" s="452" t="s">
        <v>202</v>
      </c>
      <c r="CA13" s="452" t="s">
        <v>202</v>
      </c>
      <c r="CB13" s="452" t="s">
        <v>202</v>
      </c>
      <c r="CC13" s="452" t="s">
        <v>202</v>
      </c>
      <c r="CD13" s="452" t="s">
        <v>202</v>
      </c>
      <c r="CE13" s="452" t="s">
        <v>202</v>
      </c>
      <c r="CF13" s="452" t="s">
        <v>202</v>
      </c>
      <c r="CG13" s="452" t="s">
        <v>202</v>
      </c>
      <c r="CH13" s="452" t="s">
        <v>202</v>
      </c>
      <c r="CI13" s="452" t="s">
        <v>202</v>
      </c>
      <c r="CJ13" s="452" t="s">
        <v>202</v>
      </c>
      <c r="CK13" s="452" t="s">
        <v>202</v>
      </c>
      <c r="CL13" s="452" t="s">
        <v>202</v>
      </c>
      <c r="CM13" s="452" t="s">
        <v>202</v>
      </c>
      <c r="CN13" s="452" t="s">
        <v>202</v>
      </c>
      <c r="CO13" s="452" t="s">
        <v>202</v>
      </c>
      <c r="CP13" s="452" t="s">
        <v>202</v>
      </c>
      <c r="CQ13" s="452" t="s">
        <v>202</v>
      </c>
      <c r="CR13" s="452" t="s">
        <v>202</v>
      </c>
      <c r="CS13" s="452" t="s">
        <v>202</v>
      </c>
      <c r="CT13" s="452" t="s">
        <v>202</v>
      </c>
      <c r="CU13" s="452" t="s">
        <v>202</v>
      </c>
      <c r="CV13" s="452" t="s">
        <v>202</v>
      </c>
      <c r="CW13" s="452" t="s">
        <v>202</v>
      </c>
      <c r="CX13" s="452" t="s">
        <v>202</v>
      </c>
      <c r="CY13" s="452" t="s">
        <v>202</v>
      </c>
      <c r="CZ13" s="452" t="s">
        <v>202</v>
      </c>
      <c r="DA13" s="452" t="s">
        <v>202</v>
      </c>
      <c r="DB13" s="452" t="s">
        <v>202</v>
      </c>
      <c r="DC13" s="452" t="s">
        <v>202</v>
      </c>
      <c r="DD13" s="452" t="s">
        <v>202</v>
      </c>
      <c r="DE13" s="452" t="s">
        <v>202</v>
      </c>
      <c r="DF13" s="452" t="s">
        <v>202</v>
      </c>
      <c r="DG13" s="452" t="s">
        <v>202</v>
      </c>
      <c r="DH13" s="452" t="s">
        <v>202</v>
      </c>
      <c r="DI13" s="452" t="s">
        <v>202</v>
      </c>
      <c r="DJ13" s="452" t="s">
        <v>202</v>
      </c>
      <c r="DK13" s="452" t="s">
        <v>202</v>
      </c>
      <c r="DL13" s="452" t="s">
        <v>202</v>
      </c>
      <c r="DM13" s="452" t="s">
        <v>202</v>
      </c>
      <c r="DN13" s="452" t="s">
        <v>202</v>
      </c>
      <c r="DO13" s="452" t="s">
        <v>202</v>
      </c>
      <c r="DP13" s="452" t="s">
        <v>202</v>
      </c>
      <c r="DQ13" s="452" t="s">
        <v>202</v>
      </c>
      <c r="DR13" s="452" t="s">
        <v>202</v>
      </c>
      <c r="DS13" s="452" t="s">
        <v>202</v>
      </c>
      <c r="DT13" s="452" t="s">
        <v>202</v>
      </c>
      <c r="DU13" s="452" t="s">
        <v>202</v>
      </c>
      <c r="DV13" s="452" t="s">
        <v>202</v>
      </c>
      <c r="DW13" s="452" t="s">
        <v>202</v>
      </c>
      <c r="DX13" s="452" t="s">
        <v>202</v>
      </c>
      <c r="DY13" s="452" t="s">
        <v>202</v>
      </c>
      <c r="DZ13" s="452" t="s">
        <v>202</v>
      </c>
      <c r="EA13" s="452" t="s">
        <v>202</v>
      </c>
      <c r="EB13" s="452" t="s">
        <v>202</v>
      </c>
      <c r="EC13" s="452" t="s">
        <v>202</v>
      </c>
      <c r="ED13" s="452" t="s">
        <v>202</v>
      </c>
      <c r="EE13" s="452" t="s">
        <v>202</v>
      </c>
      <c r="EF13" s="452" t="s">
        <v>202</v>
      </c>
      <c r="EG13" s="452" t="s">
        <v>202</v>
      </c>
      <c r="EH13" s="452" t="s">
        <v>202</v>
      </c>
      <c r="EI13" s="452" t="s">
        <v>202</v>
      </c>
      <c r="EJ13" s="452" t="s">
        <v>202</v>
      </c>
      <c r="EK13" s="452" t="s">
        <v>202</v>
      </c>
      <c r="EL13" s="452" t="s">
        <v>202</v>
      </c>
      <c r="EM13" s="452" t="s">
        <v>202</v>
      </c>
      <c r="EN13" s="452" t="s">
        <v>202</v>
      </c>
      <c r="EO13" s="452" t="s">
        <v>202</v>
      </c>
      <c r="EP13" s="452" t="s">
        <v>202</v>
      </c>
      <c r="EQ13" s="452" t="s">
        <v>202</v>
      </c>
      <c r="ER13" s="452" t="s">
        <v>202</v>
      </c>
      <c r="ES13" s="452" t="s">
        <v>202</v>
      </c>
      <c r="ET13" s="452" t="s">
        <v>202</v>
      </c>
      <c r="EU13" s="452" t="s">
        <v>202</v>
      </c>
      <c r="EV13" s="452" t="s">
        <v>202</v>
      </c>
      <c r="EW13" s="452" t="s">
        <v>202</v>
      </c>
      <c r="EX13" s="452" t="s">
        <v>202</v>
      </c>
      <c r="EY13" s="452" t="s">
        <v>202</v>
      </c>
      <c r="EZ13" s="452" t="s">
        <v>202</v>
      </c>
      <c r="FA13" s="452" t="s">
        <v>202</v>
      </c>
      <c r="FB13" s="452" t="s">
        <v>202</v>
      </c>
      <c r="FC13" s="452" t="s">
        <v>202</v>
      </c>
      <c r="FD13" s="452" t="s">
        <v>202</v>
      </c>
      <c r="FE13" s="452" t="s">
        <v>202</v>
      </c>
      <c r="FF13" s="452" t="s">
        <v>202</v>
      </c>
      <c r="FG13" s="452" t="s">
        <v>202</v>
      </c>
      <c r="FH13" s="452" t="s">
        <v>202</v>
      </c>
      <c r="FI13" s="452" t="s">
        <v>202</v>
      </c>
      <c r="FJ13" s="452" t="s">
        <v>202</v>
      </c>
      <c r="FK13" s="452" t="s">
        <v>202</v>
      </c>
      <c r="FL13" s="452" t="s">
        <v>202</v>
      </c>
      <c r="FM13" s="452" t="s">
        <v>202</v>
      </c>
      <c r="FN13" s="452" t="s">
        <v>202</v>
      </c>
      <c r="FO13" s="452" t="s">
        <v>202</v>
      </c>
      <c r="FP13" s="452" t="s">
        <v>202</v>
      </c>
      <c r="FQ13" s="452" t="s">
        <v>202</v>
      </c>
      <c r="FR13" s="452" t="s">
        <v>202</v>
      </c>
      <c r="FS13" s="452" t="s">
        <v>202</v>
      </c>
      <c r="FT13" s="452" t="s">
        <v>202</v>
      </c>
      <c r="FU13" s="452" t="s">
        <v>202</v>
      </c>
      <c r="FV13" s="452" t="s">
        <v>202</v>
      </c>
      <c r="FW13" s="452" t="s">
        <v>202</v>
      </c>
      <c r="FX13" s="452" t="s">
        <v>202</v>
      </c>
      <c r="FY13" s="452" t="s">
        <v>202</v>
      </c>
      <c r="FZ13" s="452" t="s">
        <v>202</v>
      </c>
      <c r="GA13" s="452" t="s">
        <v>202</v>
      </c>
      <c r="GB13" s="452" t="s">
        <v>202</v>
      </c>
      <c r="GC13" s="452" t="s">
        <v>202</v>
      </c>
      <c r="GD13" s="452" t="s">
        <v>202</v>
      </c>
      <c r="GE13" s="452" t="s">
        <v>202</v>
      </c>
      <c r="GF13" s="452" t="s">
        <v>202</v>
      </c>
      <c r="GG13" s="452" t="s">
        <v>202</v>
      </c>
      <c r="GH13" s="452" t="s">
        <v>202</v>
      </c>
      <c r="GI13" s="452" t="s">
        <v>202</v>
      </c>
      <c r="GJ13" s="452" t="s">
        <v>202</v>
      </c>
      <c r="GK13" s="452" t="s">
        <v>202</v>
      </c>
      <c r="GL13" s="452" t="s">
        <v>202</v>
      </c>
      <c r="GM13" s="452" t="s">
        <v>202</v>
      </c>
      <c r="GN13" s="452" t="s">
        <v>202</v>
      </c>
      <c r="GO13" s="452" t="s">
        <v>202</v>
      </c>
      <c r="GP13" s="452" t="s">
        <v>202</v>
      </c>
      <c r="GQ13" s="452" t="s">
        <v>202</v>
      </c>
      <c r="GR13" s="452" t="s">
        <v>202</v>
      </c>
      <c r="GS13" s="452" t="s">
        <v>202</v>
      </c>
      <c r="GT13" s="452" t="s">
        <v>202</v>
      </c>
      <c r="GU13" s="452" t="s">
        <v>202</v>
      </c>
      <c r="GV13" s="452" t="s">
        <v>202</v>
      </c>
      <c r="GW13" s="452" t="s">
        <v>202</v>
      </c>
      <c r="GX13" s="452" t="s">
        <v>202</v>
      </c>
      <c r="GY13" s="452" t="s">
        <v>202</v>
      </c>
      <c r="GZ13" s="452" t="s">
        <v>202</v>
      </c>
      <c r="HA13" s="452" t="s">
        <v>202</v>
      </c>
      <c r="HB13" s="452" t="s">
        <v>202</v>
      </c>
      <c r="HC13" s="452" t="s">
        <v>202</v>
      </c>
      <c r="HD13" s="452" t="s">
        <v>202</v>
      </c>
      <c r="HE13" s="452" t="s">
        <v>202</v>
      </c>
      <c r="HF13" s="452" t="s">
        <v>202</v>
      </c>
      <c r="HG13" s="452" t="s">
        <v>202</v>
      </c>
      <c r="HH13" s="452" t="s">
        <v>202</v>
      </c>
      <c r="HI13" s="452" t="s">
        <v>202</v>
      </c>
      <c r="HJ13" s="452" t="s">
        <v>202</v>
      </c>
      <c r="HK13" s="452" t="s">
        <v>202</v>
      </c>
      <c r="HL13" s="452" t="s">
        <v>202</v>
      </c>
      <c r="HM13" s="452" t="s">
        <v>202</v>
      </c>
      <c r="HN13" s="452" t="s">
        <v>202</v>
      </c>
      <c r="HO13" s="452" t="s">
        <v>202</v>
      </c>
      <c r="HP13" s="452" t="s">
        <v>202</v>
      </c>
      <c r="HQ13" s="452" t="s">
        <v>202</v>
      </c>
      <c r="HR13" s="452" t="s">
        <v>202</v>
      </c>
      <c r="HS13" s="452" t="s">
        <v>202</v>
      </c>
      <c r="HT13" s="452" t="s">
        <v>202</v>
      </c>
      <c r="HU13" s="452" t="s">
        <v>202</v>
      </c>
      <c r="HV13" s="452" t="s">
        <v>202</v>
      </c>
      <c r="HW13" s="452" t="s">
        <v>202</v>
      </c>
      <c r="HX13" s="452" t="s">
        <v>202</v>
      </c>
      <c r="HY13" s="452" t="s">
        <v>202</v>
      </c>
      <c r="HZ13" s="452" t="s">
        <v>202</v>
      </c>
      <c r="IA13" s="452" t="s">
        <v>202</v>
      </c>
      <c r="IB13" s="452" t="s">
        <v>202</v>
      </c>
      <c r="IC13" s="452" t="s">
        <v>202</v>
      </c>
      <c r="ID13" s="452" t="s">
        <v>202</v>
      </c>
      <c r="IE13" s="452" t="s">
        <v>202</v>
      </c>
      <c r="IF13" s="452" t="s">
        <v>202</v>
      </c>
      <c r="IG13" s="452" t="s">
        <v>202</v>
      </c>
      <c r="IH13" s="452" t="s">
        <v>202</v>
      </c>
      <c r="II13" s="452" t="s">
        <v>202</v>
      </c>
      <c r="IJ13" s="452" t="s">
        <v>202</v>
      </c>
      <c r="IK13" s="452" t="s">
        <v>202</v>
      </c>
      <c r="IL13" s="452" t="s">
        <v>202</v>
      </c>
      <c r="IM13" s="452" t="s">
        <v>202</v>
      </c>
      <c r="IN13" s="452" t="s">
        <v>202</v>
      </c>
      <c r="IO13" s="452" t="s">
        <v>202</v>
      </c>
      <c r="IP13" s="452" t="s">
        <v>202</v>
      </c>
      <c r="IQ13" s="452" t="s">
        <v>202</v>
      </c>
      <c r="IR13" s="452" t="s">
        <v>202</v>
      </c>
      <c r="IS13" s="452" t="s">
        <v>202</v>
      </c>
      <c r="IT13" s="452" t="s">
        <v>202</v>
      </c>
      <c r="IU13" s="452" t="s">
        <v>202</v>
      </c>
      <c r="IV13" s="452" t="s">
        <v>202</v>
      </c>
    </row>
    <row r="14" spans="1:256" s="355" customFormat="1" ht="4.5" customHeight="1" x14ac:dyDescent="0.2">
      <c r="A14" s="197"/>
    </row>
    <row r="15" spans="1:256" s="355" customFormat="1" ht="12.75" customHeight="1" x14ac:dyDescent="0.2">
      <c r="A15" s="225" t="s">
        <v>131</v>
      </c>
    </row>
    <row r="16" spans="1:256" s="355" customFormat="1" ht="12.75" customHeight="1" x14ac:dyDescent="0.2">
      <c r="A16" s="200"/>
    </row>
    <row r="17" spans="1:1" s="355" customFormat="1" ht="14.25" x14ac:dyDescent="0.2">
      <c r="A17" s="225" t="s">
        <v>133</v>
      </c>
    </row>
    <row r="18" spans="1:1" s="355" customFormat="1" ht="12.75" customHeight="1" x14ac:dyDescent="0.2">
      <c r="A18" s="200"/>
    </row>
    <row r="19" spans="1:1" s="355" customFormat="1" ht="12.75" customHeight="1" x14ac:dyDescent="0.2">
      <c r="A19" s="225" t="s">
        <v>129</v>
      </c>
    </row>
    <row r="20" spans="1:1" s="355" customFormat="1" ht="12.75" customHeight="1" x14ac:dyDescent="0.2">
      <c r="A20" s="200"/>
    </row>
    <row r="21" spans="1:1" s="355" customFormat="1" ht="12.75" customHeight="1" x14ac:dyDescent="0.2">
      <c r="A21" s="226" t="s">
        <v>130</v>
      </c>
    </row>
    <row r="22" spans="1:1" s="355" customFormat="1" ht="12.75" customHeight="1" x14ac:dyDescent="0.2">
      <c r="A22" s="226"/>
    </row>
    <row r="23" spans="1:1" s="356" customFormat="1" ht="18.75" customHeight="1" x14ac:dyDescent="0.2">
      <c r="A23" s="317" t="s">
        <v>155</v>
      </c>
    </row>
    <row r="24" spans="1:1" s="355" customFormat="1" ht="12.75" customHeight="1" x14ac:dyDescent="0.2">
      <c r="A24" s="197"/>
    </row>
    <row r="25" spans="1:1" s="355" customFormat="1" ht="12.75" customHeight="1" x14ac:dyDescent="0.2">
      <c r="A25" s="200" t="s">
        <v>114</v>
      </c>
    </row>
    <row r="26" spans="1:1" s="355" customFormat="1" x14ac:dyDescent="0.2">
      <c r="A26" s="196" t="s">
        <v>115</v>
      </c>
    </row>
    <row r="27" spans="1:1" s="355" customFormat="1" x14ac:dyDescent="0.2">
      <c r="A27" s="196"/>
    </row>
    <row r="28" spans="1:1" s="357" customFormat="1" ht="14.25" customHeight="1" x14ac:dyDescent="0.2">
      <c r="A28" s="353" t="s">
        <v>116</v>
      </c>
    </row>
    <row r="29" spans="1:1" s="355" customFormat="1" x14ac:dyDescent="0.2">
      <c r="A29" s="196" t="s">
        <v>117</v>
      </c>
    </row>
    <row r="30" spans="1:1" s="358" customFormat="1" ht="25.5" x14ac:dyDescent="0.2">
      <c r="A30" s="198" t="s">
        <v>134</v>
      </c>
    </row>
    <row r="31" spans="1:1" s="355" customFormat="1" x14ac:dyDescent="0.2">
      <c r="A31" s="196" t="s">
        <v>118</v>
      </c>
    </row>
    <row r="32" spans="1:1" s="355" customFormat="1" x14ac:dyDescent="0.2">
      <c r="A32" s="196" t="s">
        <v>119</v>
      </c>
    </row>
    <row r="33" spans="1:1" s="355" customFormat="1" x14ac:dyDescent="0.2">
      <c r="A33" s="196" t="s">
        <v>120</v>
      </c>
    </row>
    <row r="34" spans="1:1" s="357" customFormat="1" ht="14.25" customHeight="1" x14ac:dyDescent="0.2">
      <c r="A34" s="353" t="s">
        <v>121</v>
      </c>
    </row>
    <row r="35" spans="1:1" s="355" customFormat="1" x14ac:dyDescent="0.2">
      <c r="A35" s="196" t="s">
        <v>122</v>
      </c>
    </row>
    <row r="36" spans="1:1" s="357" customFormat="1" ht="14.25" customHeight="1" x14ac:dyDescent="0.2">
      <c r="A36" s="353" t="s">
        <v>123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RowHeight="12.75" x14ac:dyDescent="0.2"/>
  <cols>
    <col min="1" max="1" width="22.85546875" style="30" customWidth="1"/>
    <col min="2" max="2" width="22.42578125" style="62" customWidth="1"/>
    <col min="3" max="3" width="9.85546875" style="63" bestFit="1" customWidth="1"/>
    <col min="4" max="4" width="13.7109375" style="62" customWidth="1"/>
    <col min="5" max="5" width="7.42578125" style="37" customWidth="1"/>
    <col min="6" max="6" width="47.28515625" style="31" customWidth="1"/>
    <col min="7" max="7" width="8.28515625" style="31" bestFit="1" customWidth="1"/>
    <col min="8" max="8" width="11.42578125" style="27" bestFit="1" customWidth="1"/>
    <col min="9" max="9" width="4.7109375" style="27" customWidth="1"/>
    <col min="10" max="11" width="3.140625" style="30" customWidth="1"/>
    <col min="12" max="12" width="7.42578125" style="32" customWidth="1"/>
    <col min="13" max="14" width="3.140625" style="30" customWidth="1"/>
    <col min="15" max="15" width="6.7109375" style="28" customWidth="1"/>
    <col min="16" max="16" width="2.85546875" style="27" bestFit="1" customWidth="1"/>
    <col min="17" max="17" width="3.140625" style="27" customWidth="1"/>
    <col min="18" max="18" width="7.42578125" style="28" customWidth="1"/>
    <col min="19" max="20" width="3.140625" style="27" customWidth="1"/>
    <col min="21" max="21" width="6.7109375" style="28" customWidth="1"/>
    <col min="22" max="23" width="3.42578125" style="27" customWidth="1"/>
    <col min="24" max="24" width="5.7109375" style="28" customWidth="1"/>
    <col min="25" max="26" width="3.42578125" style="27" customWidth="1"/>
    <col min="27" max="27" width="6.7109375" style="28" customWidth="1"/>
    <col min="28" max="28" width="4.85546875" style="28" customWidth="1"/>
    <col min="29" max="29" width="8.7109375" style="43" customWidth="1"/>
    <col min="30" max="30" width="10.7109375" style="27" hidden="1" customWidth="1"/>
    <col min="31" max="31" width="21.85546875" style="29" hidden="1" customWidth="1"/>
    <col min="32" max="32" width="39.7109375" style="31" hidden="1" customWidth="1"/>
    <col min="33" max="33" width="11.7109375" style="30" customWidth="1"/>
    <col min="34" max="34" width="34.85546875" style="31" customWidth="1"/>
    <col min="35" max="16384" width="9.140625" style="30"/>
  </cols>
  <sheetData>
    <row r="1" spans="1:34" ht="13.5" thickBot="1" x14ac:dyDescent="0.25">
      <c r="A1" s="77"/>
      <c r="B1" s="78"/>
      <c r="C1" s="79"/>
      <c r="D1" s="88"/>
      <c r="E1" s="89"/>
      <c r="F1" s="550" t="s">
        <v>58</v>
      </c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2"/>
      <c r="AD1" s="74"/>
      <c r="AE1" s="75"/>
      <c r="AF1" s="76"/>
    </row>
    <row r="2" spans="1:34" s="33" customFormat="1" ht="12.75" customHeight="1" thickBot="1" x14ac:dyDescent="0.25">
      <c r="A2" s="575" t="s">
        <v>66</v>
      </c>
      <c r="B2" s="470" t="s">
        <v>65</v>
      </c>
      <c r="C2" s="597"/>
      <c r="D2" s="471"/>
      <c r="E2" s="90"/>
      <c r="F2" s="581" t="s">
        <v>76</v>
      </c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3"/>
      <c r="AH2" s="34"/>
    </row>
    <row r="3" spans="1:34" s="33" customFormat="1" ht="11.25" customHeight="1" x14ac:dyDescent="0.2">
      <c r="A3" s="576"/>
      <c r="B3" s="472"/>
      <c r="C3" s="598"/>
      <c r="D3" s="473"/>
      <c r="E3" s="90"/>
      <c r="F3" s="556" t="s">
        <v>20</v>
      </c>
      <c r="G3" s="578" t="s">
        <v>0</v>
      </c>
      <c r="H3" s="553" t="s">
        <v>1</v>
      </c>
      <c r="I3" s="553" t="s">
        <v>11</v>
      </c>
      <c r="J3" s="549" t="s">
        <v>51</v>
      </c>
      <c r="K3" s="549"/>
      <c r="L3" s="549"/>
      <c r="M3" s="549"/>
      <c r="N3" s="549"/>
      <c r="O3" s="549"/>
      <c r="P3" s="549" t="s">
        <v>52</v>
      </c>
      <c r="Q3" s="549"/>
      <c r="R3" s="549"/>
      <c r="S3" s="549"/>
      <c r="T3" s="549"/>
      <c r="U3" s="549"/>
      <c r="V3" s="549" t="s">
        <v>53</v>
      </c>
      <c r="W3" s="549"/>
      <c r="X3" s="549"/>
      <c r="Y3" s="549"/>
      <c r="Z3" s="549"/>
      <c r="AA3" s="549"/>
      <c r="AB3" s="94" t="s">
        <v>72</v>
      </c>
      <c r="AC3" s="569" t="s">
        <v>56</v>
      </c>
      <c r="AD3" s="53"/>
      <c r="AE3" s="566" t="s">
        <v>3</v>
      </c>
      <c r="AF3" s="563" t="s">
        <v>21</v>
      </c>
      <c r="AH3" s="34"/>
    </row>
    <row r="4" spans="1:34" s="33" customFormat="1" ht="11.25" customHeight="1" x14ac:dyDescent="0.2">
      <c r="A4" s="576"/>
      <c r="B4" s="472"/>
      <c r="C4" s="598"/>
      <c r="D4" s="473"/>
      <c r="E4" s="90"/>
      <c r="F4" s="557"/>
      <c r="G4" s="579"/>
      <c r="H4" s="554"/>
      <c r="I4" s="554"/>
      <c r="J4" s="548">
        <v>1</v>
      </c>
      <c r="K4" s="548"/>
      <c r="L4" s="546" t="s">
        <v>2</v>
      </c>
      <c r="M4" s="548">
        <v>2</v>
      </c>
      <c r="N4" s="548"/>
      <c r="O4" s="546" t="s">
        <v>2</v>
      </c>
      <c r="P4" s="548">
        <v>3</v>
      </c>
      <c r="Q4" s="548"/>
      <c r="R4" s="546" t="s">
        <v>2</v>
      </c>
      <c r="S4" s="548">
        <v>4</v>
      </c>
      <c r="T4" s="548"/>
      <c r="U4" s="546" t="s">
        <v>2</v>
      </c>
      <c r="V4" s="548">
        <v>5</v>
      </c>
      <c r="W4" s="548"/>
      <c r="X4" s="546" t="s">
        <v>2</v>
      </c>
      <c r="Y4" s="548">
        <v>6</v>
      </c>
      <c r="Z4" s="548"/>
      <c r="AA4" s="546" t="s">
        <v>2</v>
      </c>
      <c r="AB4" s="128">
        <v>7</v>
      </c>
      <c r="AC4" s="570"/>
      <c r="AD4" s="72"/>
      <c r="AE4" s="567"/>
      <c r="AF4" s="564"/>
      <c r="AH4" s="34"/>
    </row>
    <row r="5" spans="1:34" s="33" customFormat="1" ht="27.75" customHeight="1" thickBot="1" x14ac:dyDescent="0.25">
      <c r="A5" s="577"/>
      <c r="B5" s="474"/>
      <c r="C5" s="599"/>
      <c r="D5" s="475"/>
      <c r="E5" s="90"/>
      <c r="F5" s="558"/>
      <c r="G5" s="580"/>
      <c r="H5" s="555"/>
      <c r="I5" s="555"/>
      <c r="J5" s="54" t="s">
        <v>4</v>
      </c>
      <c r="K5" s="54" t="s">
        <v>19</v>
      </c>
      <c r="L5" s="547"/>
      <c r="M5" s="54" t="s">
        <v>4</v>
      </c>
      <c r="N5" s="54" t="s">
        <v>19</v>
      </c>
      <c r="O5" s="547"/>
      <c r="P5" s="54" t="s">
        <v>4</v>
      </c>
      <c r="Q5" s="54" t="s">
        <v>19</v>
      </c>
      <c r="R5" s="547"/>
      <c r="S5" s="54" t="s">
        <v>4</v>
      </c>
      <c r="T5" s="54" t="s">
        <v>19</v>
      </c>
      <c r="U5" s="547"/>
      <c r="V5" s="54" t="s">
        <v>4</v>
      </c>
      <c r="W5" s="54" t="s">
        <v>19</v>
      </c>
      <c r="X5" s="547"/>
      <c r="Y5" s="54" t="s">
        <v>4</v>
      </c>
      <c r="Z5" s="54" t="s">
        <v>19</v>
      </c>
      <c r="AA5" s="547"/>
      <c r="AB5" s="152"/>
      <c r="AC5" s="571"/>
      <c r="AD5" s="73"/>
      <c r="AE5" s="568"/>
      <c r="AF5" s="565"/>
      <c r="AH5" s="34"/>
    </row>
    <row r="6" spans="1:34" s="35" customFormat="1" ht="69.75" customHeight="1" x14ac:dyDescent="0.2">
      <c r="A6" s="602" t="s">
        <v>74</v>
      </c>
      <c r="B6" s="601" t="s">
        <v>59</v>
      </c>
      <c r="C6" s="584">
        <v>67</v>
      </c>
      <c r="D6" s="572">
        <v>101</v>
      </c>
      <c r="E6" s="37"/>
      <c r="F6" s="101" t="s">
        <v>68</v>
      </c>
      <c r="G6" s="102"/>
      <c r="H6" s="95" t="s">
        <v>5</v>
      </c>
      <c r="I6" s="95"/>
      <c r="J6" s="95"/>
      <c r="K6" s="95"/>
      <c r="L6" s="95">
        <v>19</v>
      </c>
      <c r="M6" s="95"/>
      <c r="N6" s="95"/>
      <c r="O6" s="95">
        <f>SUM(O7,O8)</f>
        <v>25</v>
      </c>
      <c r="P6" s="95"/>
      <c r="Q6" s="95"/>
      <c r="R6" s="95">
        <f>SUM(R7,R8)</f>
        <v>24</v>
      </c>
      <c r="S6" s="95"/>
      <c r="T6" s="95"/>
      <c r="U6" s="95">
        <f>SUM(U7,U8)</f>
        <v>20</v>
      </c>
      <c r="V6" s="95"/>
      <c r="W6" s="95"/>
      <c r="X6" s="95">
        <f>SUM(X7,X8)</f>
        <v>16</v>
      </c>
      <c r="Y6" s="95"/>
      <c r="Z6" s="95"/>
      <c r="AA6" s="95">
        <f>SUM(AA7,AA8)</f>
        <v>21</v>
      </c>
      <c r="AB6" s="95"/>
      <c r="AC6" s="96">
        <f>SUM(L6:AB6)</f>
        <v>125</v>
      </c>
      <c r="AD6" s="55"/>
      <c r="AE6" s="56"/>
      <c r="AF6" s="16"/>
      <c r="AH6" s="36"/>
    </row>
    <row r="7" spans="1:34" s="35" customFormat="1" ht="19.5" customHeight="1" x14ac:dyDescent="0.2">
      <c r="A7" s="603"/>
      <c r="B7" s="600"/>
      <c r="C7" s="585"/>
      <c r="D7" s="573"/>
      <c r="E7" s="97"/>
      <c r="F7" s="559" t="s">
        <v>59</v>
      </c>
      <c r="G7" s="560"/>
      <c r="H7" s="70" t="s">
        <v>5</v>
      </c>
      <c r="I7" s="70"/>
      <c r="J7" s="69"/>
      <c r="K7" s="69"/>
      <c r="L7" s="69">
        <v>19</v>
      </c>
      <c r="M7" s="69"/>
      <c r="N7" s="69"/>
      <c r="O7" s="69">
        <v>25</v>
      </c>
      <c r="P7" s="69"/>
      <c r="Q7" s="69"/>
      <c r="R7" s="69">
        <v>14</v>
      </c>
      <c r="S7" s="69"/>
      <c r="T7" s="69"/>
      <c r="U7" s="69">
        <v>5</v>
      </c>
      <c r="V7" s="69"/>
      <c r="W7" s="69"/>
      <c r="X7" s="69">
        <v>4</v>
      </c>
      <c r="Y7" s="69"/>
      <c r="Z7" s="69"/>
      <c r="AA7" s="69">
        <v>0</v>
      </c>
      <c r="AB7" s="69"/>
      <c r="AC7" s="81">
        <f>SUM(L7:AB7)</f>
        <v>67</v>
      </c>
      <c r="AD7" s="85" t="e">
        <f>SUM(#REF!)</f>
        <v>#REF!</v>
      </c>
      <c r="AE7" s="57"/>
      <c r="AF7" s="58"/>
      <c r="AH7" s="36"/>
    </row>
    <row r="8" spans="1:34" s="35" customFormat="1" ht="19.5" customHeight="1" thickBot="1" x14ac:dyDescent="0.25">
      <c r="A8" s="603"/>
      <c r="B8" s="600"/>
      <c r="C8" s="585"/>
      <c r="D8" s="573"/>
      <c r="E8" s="97"/>
      <c r="F8" s="561" t="s">
        <v>60</v>
      </c>
      <c r="G8" s="562"/>
      <c r="H8" s="82" t="s">
        <v>5</v>
      </c>
      <c r="I8" s="82"/>
      <c r="J8" s="83"/>
      <c r="K8" s="83"/>
      <c r="L8" s="83"/>
      <c r="M8" s="83"/>
      <c r="N8" s="83"/>
      <c r="O8" s="83"/>
      <c r="P8" s="83"/>
      <c r="Q8" s="83"/>
      <c r="R8" s="83">
        <v>10</v>
      </c>
      <c r="S8" s="83"/>
      <c r="T8" s="83"/>
      <c r="U8" s="83">
        <v>15</v>
      </c>
      <c r="V8" s="83"/>
      <c r="W8" s="83"/>
      <c r="X8" s="83">
        <v>12</v>
      </c>
      <c r="Y8" s="83"/>
      <c r="Z8" s="83"/>
      <c r="AA8" s="83">
        <v>21</v>
      </c>
      <c r="AB8" s="83"/>
      <c r="AC8" s="84">
        <f>SUM(L8:AA8)</f>
        <v>58</v>
      </c>
      <c r="AD8" s="25" t="e">
        <f>SUM(#REF!)</f>
        <v>#REF!</v>
      </c>
      <c r="AE8" s="19"/>
      <c r="AF8" s="20"/>
      <c r="AH8" s="36"/>
    </row>
    <row r="9" spans="1:34" s="35" customFormat="1" ht="19.5" customHeight="1" x14ac:dyDescent="0.2">
      <c r="A9" s="603"/>
      <c r="B9" s="600"/>
      <c r="C9" s="585"/>
      <c r="D9" s="573"/>
      <c r="E9" s="97"/>
      <c r="F9" s="140" t="s">
        <v>63</v>
      </c>
      <c r="G9" s="141"/>
      <c r="H9" s="142" t="s">
        <v>24</v>
      </c>
      <c r="I9" s="142"/>
      <c r="J9" s="142"/>
      <c r="K9" s="142"/>
      <c r="L9" s="142">
        <f>SUM(L13,L12,L11)</f>
        <v>7</v>
      </c>
      <c r="M9" s="142"/>
      <c r="N9" s="142"/>
      <c r="O9" s="142">
        <f>SUM(O13,O12,O11)</f>
        <v>3</v>
      </c>
      <c r="P9" s="142"/>
      <c r="Q9" s="142"/>
      <c r="R9" s="142">
        <f>SUM(R13,R12,R11)</f>
        <v>3</v>
      </c>
      <c r="S9" s="142"/>
      <c r="T9" s="142"/>
      <c r="U9" s="142">
        <f>SUM(U13,U12,U11)</f>
        <v>10</v>
      </c>
      <c r="V9" s="142"/>
      <c r="W9" s="142"/>
      <c r="X9" s="142">
        <f>SUM(X13,X12,X11)</f>
        <v>11</v>
      </c>
      <c r="Y9" s="142"/>
      <c r="Z9" s="142"/>
      <c r="AA9" s="142">
        <f>SUM(AA13,AA12,AA11)</f>
        <v>8</v>
      </c>
      <c r="AB9" s="142"/>
      <c r="AC9" s="143">
        <f>SUM(AC13,AC12,AC11)</f>
        <v>42</v>
      </c>
      <c r="AD9" s="25" t="e">
        <f>SUM(#REF!)</f>
        <v>#REF!</v>
      </c>
      <c r="AE9" s="19"/>
      <c r="AF9" s="20"/>
      <c r="AH9" s="36"/>
    </row>
    <row r="10" spans="1:34" s="35" customFormat="1" ht="19.5" customHeight="1" x14ac:dyDescent="0.2">
      <c r="A10" s="603"/>
      <c r="B10" s="600"/>
      <c r="C10" s="585"/>
      <c r="D10" s="573"/>
      <c r="E10" s="97"/>
      <c r="F10" s="559" t="s">
        <v>83</v>
      </c>
      <c r="G10" s="560"/>
      <c r="H10" s="70" t="s">
        <v>24</v>
      </c>
      <c r="I10" s="70"/>
      <c r="J10" s="69"/>
      <c r="K10" s="69"/>
      <c r="L10" s="69">
        <v>3</v>
      </c>
      <c r="M10" s="69"/>
      <c r="N10" s="69"/>
      <c r="O10" s="69">
        <v>0</v>
      </c>
      <c r="P10" s="69"/>
      <c r="Q10" s="69"/>
      <c r="R10" s="69">
        <v>3</v>
      </c>
      <c r="S10" s="69"/>
      <c r="T10" s="69"/>
      <c r="U10" s="69">
        <v>4</v>
      </c>
      <c r="V10" s="69"/>
      <c r="W10" s="69"/>
      <c r="X10" s="69">
        <v>7</v>
      </c>
      <c r="Y10" s="69"/>
      <c r="Z10" s="69"/>
      <c r="AA10" s="69">
        <v>4</v>
      </c>
      <c r="AB10" s="69"/>
      <c r="AC10" s="81">
        <f>SUM(H10:AB10)</f>
        <v>21</v>
      </c>
      <c r="AD10" s="25" t="e">
        <f>SUM(#REF!)</f>
        <v>#REF!</v>
      </c>
      <c r="AE10" s="19"/>
      <c r="AF10" s="20"/>
      <c r="AH10" s="36"/>
    </row>
    <row r="11" spans="1:34" s="35" customFormat="1" ht="19.5" customHeight="1" x14ac:dyDescent="0.2">
      <c r="A11" s="603"/>
      <c r="B11" s="600"/>
      <c r="C11" s="585"/>
      <c r="D11" s="573"/>
      <c r="E11" s="97"/>
      <c r="F11" s="153" t="s">
        <v>84</v>
      </c>
      <c r="G11" s="144"/>
      <c r="H11" s="17" t="s">
        <v>24</v>
      </c>
      <c r="I11" s="1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>
        <v>4</v>
      </c>
      <c r="V11" s="46"/>
      <c r="W11" s="46"/>
      <c r="X11" s="46">
        <v>4</v>
      </c>
      <c r="Y11" s="46"/>
      <c r="Z11" s="46"/>
      <c r="AA11" s="46">
        <v>4</v>
      </c>
      <c r="AB11" s="46"/>
      <c r="AC11" s="21">
        <f>SUM(K11:AB11)</f>
        <v>12</v>
      </c>
      <c r="AD11" s="25" t="e">
        <f>SUM(#REF!)</f>
        <v>#REF!</v>
      </c>
      <c r="AE11" s="19"/>
      <c r="AF11" s="20"/>
      <c r="AH11" s="36"/>
    </row>
    <row r="12" spans="1:34" s="35" customFormat="1" ht="19.5" customHeight="1" x14ac:dyDescent="0.2">
      <c r="A12" s="603"/>
      <c r="B12" s="600"/>
      <c r="C12" s="585"/>
      <c r="D12" s="573"/>
      <c r="E12" s="97"/>
      <c r="F12" s="154" t="s">
        <v>85</v>
      </c>
      <c r="G12" s="145"/>
      <c r="H12" s="10" t="s">
        <v>24</v>
      </c>
      <c r="I12" s="10"/>
      <c r="J12" s="51"/>
      <c r="K12" s="51"/>
      <c r="L12" s="51">
        <v>3</v>
      </c>
      <c r="M12" s="51"/>
      <c r="N12" s="51"/>
      <c r="O12" s="51"/>
      <c r="P12" s="51"/>
      <c r="Q12" s="51"/>
      <c r="R12" s="51">
        <v>3</v>
      </c>
      <c r="S12" s="51"/>
      <c r="T12" s="51"/>
      <c r="U12" s="51"/>
      <c r="V12" s="51"/>
      <c r="W12" s="51"/>
      <c r="X12" s="51">
        <v>3</v>
      </c>
      <c r="Y12" s="51"/>
      <c r="Z12" s="51"/>
      <c r="AA12" s="51"/>
      <c r="AB12" s="51"/>
      <c r="AC12" s="22">
        <f>SUM(I12:AA12)</f>
        <v>9</v>
      </c>
      <c r="AD12" s="25" t="e">
        <f>SUM(#REF!)</f>
        <v>#REF!</v>
      </c>
      <c r="AE12" s="19"/>
      <c r="AF12" s="20"/>
      <c r="AH12" s="36"/>
    </row>
    <row r="13" spans="1:34" s="35" customFormat="1" ht="19.5" customHeight="1" thickBot="1" x14ac:dyDescent="0.25">
      <c r="A13" s="603"/>
      <c r="B13" s="600"/>
      <c r="C13" s="585"/>
      <c r="D13" s="573"/>
      <c r="E13" s="97"/>
      <c r="F13" s="561" t="s">
        <v>82</v>
      </c>
      <c r="G13" s="562"/>
      <c r="H13" s="82" t="s">
        <v>24</v>
      </c>
      <c r="I13" s="82"/>
      <c r="J13" s="83"/>
      <c r="K13" s="83"/>
      <c r="L13" s="83">
        <v>4</v>
      </c>
      <c r="M13" s="83"/>
      <c r="N13" s="83"/>
      <c r="O13" s="83">
        <v>3</v>
      </c>
      <c r="P13" s="83"/>
      <c r="Q13" s="83"/>
      <c r="R13" s="83">
        <v>0</v>
      </c>
      <c r="S13" s="83"/>
      <c r="T13" s="83"/>
      <c r="U13" s="83">
        <v>6</v>
      </c>
      <c r="V13" s="83"/>
      <c r="W13" s="83"/>
      <c r="X13" s="83">
        <v>4</v>
      </c>
      <c r="Y13" s="83"/>
      <c r="Z13" s="83"/>
      <c r="AA13" s="83">
        <v>4</v>
      </c>
      <c r="AB13" s="83"/>
      <c r="AC13" s="84">
        <v>21</v>
      </c>
      <c r="AD13" s="25" t="e">
        <f>SUM(#REF!)</f>
        <v>#REF!</v>
      </c>
      <c r="AE13" s="19"/>
      <c r="AF13" s="20"/>
      <c r="AH13" s="36"/>
    </row>
    <row r="14" spans="1:34" s="35" customFormat="1" ht="19.5" customHeight="1" thickBot="1" x14ac:dyDescent="0.25">
      <c r="A14" s="603"/>
      <c r="B14" s="600" t="s">
        <v>90</v>
      </c>
      <c r="C14" s="585" t="s">
        <v>69</v>
      </c>
      <c r="D14" s="573"/>
      <c r="E14" s="97"/>
      <c r="F14" s="104" t="s">
        <v>61</v>
      </c>
      <c r="G14" s="105"/>
      <c r="H14" s="87" t="s">
        <v>8</v>
      </c>
      <c r="I14" s="87"/>
      <c r="J14" s="87"/>
      <c r="K14" s="87"/>
      <c r="L14" s="87">
        <v>5</v>
      </c>
      <c r="M14" s="87"/>
      <c r="N14" s="87"/>
      <c r="O14" s="87">
        <v>2</v>
      </c>
      <c r="P14" s="87"/>
      <c r="Q14" s="87"/>
      <c r="R14" s="87">
        <v>3</v>
      </c>
      <c r="S14" s="87"/>
      <c r="T14" s="87"/>
      <c r="U14" s="87">
        <v>0</v>
      </c>
      <c r="V14" s="87"/>
      <c r="W14" s="87"/>
      <c r="X14" s="87">
        <v>3</v>
      </c>
      <c r="Y14" s="87"/>
      <c r="Z14" s="87"/>
      <c r="AA14" s="87">
        <v>0</v>
      </c>
      <c r="AB14" s="87"/>
      <c r="AC14" s="103">
        <f>SUM(J14:AB14)</f>
        <v>13</v>
      </c>
      <c r="AD14" s="24"/>
      <c r="AE14" s="19"/>
      <c r="AF14" s="20"/>
      <c r="AH14" s="36"/>
    </row>
    <row r="15" spans="1:34" s="35" customFormat="1" ht="19.5" customHeight="1" x14ac:dyDescent="0.2">
      <c r="A15" s="603"/>
      <c r="B15" s="600"/>
      <c r="C15" s="585"/>
      <c r="D15" s="573"/>
      <c r="E15" s="97"/>
      <c r="F15" s="146" t="s">
        <v>86</v>
      </c>
      <c r="G15" s="147"/>
      <c r="H15" s="17" t="s">
        <v>8</v>
      </c>
      <c r="I15" s="17"/>
      <c r="J15" s="46"/>
      <c r="K15" s="46"/>
      <c r="L15" s="46">
        <v>2</v>
      </c>
      <c r="M15" s="46"/>
      <c r="N15" s="46"/>
      <c r="O15" s="46">
        <v>2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21">
        <v>4</v>
      </c>
      <c r="AD15" s="24"/>
      <c r="AE15" s="19"/>
      <c r="AF15" s="20"/>
      <c r="AH15" s="36"/>
    </row>
    <row r="16" spans="1:34" s="35" customFormat="1" ht="31.5" customHeight="1" thickBot="1" x14ac:dyDescent="0.25">
      <c r="A16" s="603"/>
      <c r="B16" s="600"/>
      <c r="C16" s="585"/>
      <c r="D16" s="573"/>
      <c r="E16" s="97"/>
      <c r="F16" s="148" t="s">
        <v>80</v>
      </c>
      <c r="G16" s="100"/>
      <c r="H16" s="4" t="s">
        <v>8</v>
      </c>
      <c r="I16" s="98"/>
      <c r="J16" s="99"/>
      <c r="K16" s="99"/>
      <c r="L16" s="99">
        <v>3</v>
      </c>
      <c r="M16" s="99"/>
      <c r="N16" s="99"/>
      <c r="O16" s="99"/>
      <c r="P16" s="99"/>
      <c r="Q16" s="99"/>
      <c r="R16" s="99">
        <v>3</v>
      </c>
      <c r="S16" s="99"/>
      <c r="T16" s="99"/>
      <c r="U16" s="99"/>
      <c r="V16" s="99"/>
      <c r="W16" s="99"/>
      <c r="X16" s="99">
        <v>3</v>
      </c>
      <c r="Y16" s="99"/>
      <c r="Z16" s="99"/>
      <c r="AA16" s="99"/>
      <c r="AB16" s="99"/>
      <c r="AC16" s="22">
        <v>9</v>
      </c>
      <c r="AD16" s="24"/>
      <c r="AE16" s="19"/>
      <c r="AF16" s="20"/>
      <c r="AH16" s="36"/>
    </row>
    <row r="17" spans="1:34" s="35" customFormat="1" ht="27.75" customHeight="1" thickBot="1" x14ac:dyDescent="0.25">
      <c r="A17" s="603"/>
      <c r="B17" s="600"/>
      <c r="C17" s="585"/>
      <c r="D17" s="573"/>
      <c r="E17" s="97"/>
      <c r="F17" s="155" t="s">
        <v>56</v>
      </c>
      <c r="G17" s="93"/>
      <c r="H17" s="93"/>
      <c r="I17" s="93"/>
      <c r="J17" s="93"/>
      <c r="K17" s="93"/>
      <c r="L17" s="93">
        <f>SUM(L14,L9,L6)</f>
        <v>31</v>
      </c>
      <c r="M17" s="93"/>
      <c r="N17" s="93"/>
      <c r="O17" s="93">
        <f>SUM(O14,O9,O6)</f>
        <v>30</v>
      </c>
      <c r="P17" s="93"/>
      <c r="Q17" s="93"/>
      <c r="R17" s="93">
        <f>SUM(R14,R9,R6)</f>
        <v>30</v>
      </c>
      <c r="S17" s="93"/>
      <c r="T17" s="93"/>
      <c r="U17" s="93">
        <f>SUM(U14,U9,U6)</f>
        <v>30</v>
      </c>
      <c r="V17" s="93"/>
      <c r="W17" s="93"/>
      <c r="X17" s="93">
        <f>SUM(X14,X9,X6)</f>
        <v>30</v>
      </c>
      <c r="Y17" s="93"/>
      <c r="Z17" s="93"/>
      <c r="AA17" s="93">
        <f>SUM(AA14,AA9,AA6)</f>
        <v>29</v>
      </c>
      <c r="AB17" s="93"/>
      <c r="AC17" s="93">
        <f>SUM(AC14,AC9,AC6)</f>
        <v>180</v>
      </c>
      <c r="AD17" s="24"/>
      <c r="AE17" s="19"/>
      <c r="AF17" s="20"/>
      <c r="AH17" s="36"/>
    </row>
    <row r="18" spans="1:34" s="35" customFormat="1" ht="22.5" customHeight="1" x14ac:dyDescent="0.2">
      <c r="A18" s="603"/>
      <c r="B18" s="600"/>
      <c r="C18" s="585"/>
      <c r="D18" s="573"/>
      <c r="E18" s="42"/>
      <c r="F18" s="157" t="s">
        <v>87</v>
      </c>
      <c r="G18" s="64"/>
      <c r="H18" s="40"/>
      <c r="I18" s="40"/>
      <c r="J18" s="40"/>
      <c r="K18" s="40"/>
      <c r="L18" s="65"/>
      <c r="M18" s="66"/>
      <c r="N18" s="66"/>
      <c r="O18" s="65"/>
      <c r="P18" s="40"/>
      <c r="Q18" s="40"/>
      <c r="R18" s="65"/>
      <c r="S18" s="40"/>
      <c r="T18" s="40"/>
      <c r="U18" s="65"/>
      <c r="V18" s="40"/>
      <c r="W18" s="40"/>
      <c r="X18" s="65"/>
      <c r="Y18" s="40"/>
      <c r="Z18" s="40"/>
      <c r="AA18" s="65"/>
      <c r="AB18" s="65"/>
      <c r="AC18" s="27"/>
      <c r="AD18" s="24"/>
      <c r="AE18" s="19"/>
      <c r="AF18" s="20"/>
      <c r="AH18" s="36"/>
    </row>
    <row r="19" spans="1:34" s="35" customFormat="1" ht="12.75" customHeight="1" x14ac:dyDescent="0.2">
      <c r="A19" s="603"/>
      <c r="B19" s="600"/>
      <c r="C19" s="585"/>
      <c r="D19" s="573"/>
      <c r="E19" s="156"/>
      <c r="F19" s="156"/>
      <c r="G19" s="64"/>
      <c r="H19" s="40"/>
      <c r="I19" s="40"/>
      <c r="J19" s="40"/>
      <c r="K19" s="40"/>
      <c r="L19" s="65"/>
      <c r="M19" s="66"/>
      <c r="N19" s="66"/>
      <c r="O19" s="65"/>
      <c r="P19" s="40"/>
      <c r="Q19" s="40"/>
      <c r="R19" s="65"/>
      <c r="S19" s="40"/>
      <c r="T19" s="40"/>
      <c r="U19" s="65"/>
      <c r="V19" s="40"/>
      <c r="W19" s="40"/>
      <c r="X19" s="65"/>
      <c r="Y19" s="40"/>
      <c r="Z19" s="40"/>
      <c r="AA19" s="65"/>
      <c r="AB19" s="65"/>
      <c r="AC19" s="27"/>
      <c r="AD19" s="24"/>
      <c r="AE19" s="19"/>
      <c r="AF19" s="20"/>
      <c r="AH19" s="36"/>
    </row>
    <row r="20" spans="1:34" s="35" customFormat="1" ht="13.5" customHeight="1" x14ac:dyDescent="0.2">
      <c r="A20" s="603"/>
      <c r="B20" s="600"/>
      <c r="C20" s="585"/>
      <c r="D20" s="573"/>
      <c r="E20" s="42"/>
      <c r="F20" s="156"/>
      <c r="G20" s="39"/>
      <c r="H20" s="41"/>
      <c r="I20" s="41"/>
      <c r="J20" s="41"/>
      <c r="K20" s="41"/>
      <c r="L20" s="43"/>
      <c r="M20" s="41"/>
      <c r="N20" s="41"/>
      <c r="O20" s="43"/>
      <c r="P20" s="41"/>
      <c r="Q20" s="41"/>
      <c r="R20" s="43"/>
      <c r="S20" s="67"/>
      <c r="T20" s="67"/>
      <c r="U20" s="68"/>
      <c r="V20" s="67"/>
      <c r="W20" s="67"/>
      <c r="X20" s="68"/>
      <c r="Y20" s="67"/>
      <c r="Z20" s="67"/>
      <c r="AA20" s="68"/>
      <c r="AB20" s="68"/>
      <c r="AC20" s="27"/>
      <c r="AD20" s="24"/>
      <c r="AE20" s="19"/>
      <c r="AF20" s="20"/>
      <c r="AH20" s="36"/>
    </row>
    <row r="21" spans="1:34" s="35" customFormat="1" ht="22.5" customHeight="1" x14ac:dyDescent="0.2">
      <c r="A21" s="603"/>
      <c r="B21" s="600"/>
      <c r="C21" s="585"/>
      <c r="D21" s="573"/>
      <c r="E21" s="42"/>
      <c r="F21" s="156"/>
      <c r="G21" s="39"/>
      <c r="H21" s="41"/>
      <c r="I21" s="41"/>
      <c r="J21" s="41"/>
      <c r="K21" s="41"/>
      <c r="L21" s="43"/>
      <c r="M21" s="41"/>
      <c r="N21" s="41"/>
      <c r="O21" s="43"/>
      <c r="P21" s="41"/>
      <c r="Q21" s="41"/>
      <c r="R21" s="43"/>
      <c r="S21" s="41"/>
      <c r="T21" s="41"/>
      <c r="U21" s="43"/>
      <c r="V21" s="41"/>
      <c r="W21" s="41"/>
      <c r="X21" s="43"/>
      <c r="Y21" s="41"/>
      <c r="Z21" s="41"/>
      <c r="AA21" s="43"/>
      <c r="AB21" s="43"/>
      <c r="AC21" s="27"/>
      <c r="AD21" s="24"/>
      <c r="AE21" s="19"/>
      <c r="AF21" s="20"/>
      <c r="AH21" s="36"/>
    </row>
    <row r="22" spans="1:34" s="35" customFormat="1" ht="87" customHeight="1" thickBot="1" x14ac:dyDescent="0.25">
      <c r="A22" s="604"/>
      <c r="B22" s="80" t="s">
        <v>73</v>
      </c>
      <c r="C22" s="71" t="s">
        <v>67</v>
      </c>
      <c r="D22" s="574"/>
      <c r="E22" s="42"/>
      <c r="F22" s="156"/>
      <c r="G22" s="31"/>
      <c r="H22" s="27"/>
      <c r="I22" s="27"/>
      <c r="J22" s="30"/>
      <c r="K22" s="30"/>
      <c r="L22" s="32"/>
      <c r="M22" s="30"/>
      <c r="N22" s="30"/>
      <c r="O22" s="28"/>
      <c r="P22" s="27"/>
      <c r="Q22" s="27"/>
      <c r="R22" s="28"/>
      <c r="S22" s="27"/>
      <c r="T22" s="27"/>
      <c r="U22" s="28"/>
      <c r="V22" s="27"/>
      <c r="W22" s="27"/>
      <c r="X22" s="28"/>
      <c r="Y22" s="27"/>
      <c r="Z22" s="27"/>
      <c r="AA22" s="28"/>
      <c r="AB22" s="28"/>
      <c r="AC22" s="27"/>
      <c r="AD22" s="24"/>
      <c r="AE22" s="19"/>
      <c r="AF22" s="20"/>
      <c r="AH22" s="36"/>
    </row>
    <row r="23" spans="1:34" s="35" customFormat="1" ht="19.5" customHeight="1" x14ac:dyDescent="0.2">
      <c r="A23" s="586" t="s">
        <v>75</v>
      </c>
      <c r="B23" s="589" t="s">
        <v>81</v>
      </c>
      <c r="C23" s="589">
        <v>58</v>
      </c>
      <c r="D23" s="594">
        <v>79</v>
      </c>
      <c r="E23" s="42"/>
      <c r="F23" s="156"/>
      <c r="G23" s="31"/>
      <c r="H23" s="27"/>
      <c r="I23" s="27"/>
      <c r="J23" s="30"/>
      <c r="K23" s="30"/>
      <c r="L23" s="32"/>
      <c r="M23" s="30"/>
      <c r="N23" s="30"/>
      <c r="O23" s="28"/>
      <c r="P23" s="27"/>
      <c r="Q23" s="27"/>
      <c r="R23" s="28"/>
      <c r="S23" s="27"/>
      <c r="T23" s="27"/>
      <c r="U23" s="28"/>
      <c r="V23" s="27"/>
      <c r="W23" s="27"/>
      <c r="X23" s="28"/>
      <c r="Y23" s="27"/>
      <c r="Z23" s="27"/>
      <c r="AA23" s="28"/>
      <c r="AB23" s="28"/>
      <c r="AC23" s="43"/>
      <c r="AD23" s="44"/>
      <c r="AE23" s="57"/>
      <c r="AF23" s="58"/>
      <c r="AH23" s="36"/>
    </row>
    <row r="24" spans="1:34" s="38" customFormat="1" ht="12.75" customHeight="1" x14ac:dyDescent="0.2">
      <c r="A24" s="587"/>
      <c r="B24" s="590"/>
      <c r="C24" s="590"/>
      <c r="D24" s="595"/>
      <c r="E24" s="42"/>
      <c r="F24" s="156"/>
      <c r="G24" s="31"/>
      <c r="H24" s="27"/>
      <c r="I24" s="27"/>
      <c r="J24" s="30"/>
      <c r="K24" s="30"/>
      <c r="L24" s="32"/>
      <c r="M24" s="30"/>
      <c r="N24" s="30"/>
      <c r="O24" s="28"/>
      <c r="P24" s="27"/>
      <c r="Q24" s="27"/>
      <c r="R24" s="28"/>
      <c r="S24" s="27"/>
      <c r="T24" s="27"/>
      <c r="U24" s="28"/>
      <c r="V24" s="27"/>
      <c r="W24" s="27"/>
      <c r="X24" s="28"/>
      <c r="Y24" s="27"/>
      <c r="Z24" s="27"/>
      <c r="AA24" s="28"/>
      <c r="AB24" s="28"/>
      <c r="AC24" s="43"/>
      <c r="AD24" s="45"/>
      <c r="AE24" s="59"/>
      <c r="AF24" s="15"/>
      <c r="AH24" s="39"/>
    </row>
    <row r="25" spans="1:34" s="38" customFormat="1" ht="12.75" customHeight="1" x14ac:dyDescent="0.2">
      <c r="A25" s="587"/>
      <c r="B25" s="590"/>
      <c r="C25" s="590"/>
      <c r="D25" s="595"/>
      <c r="E25" s="42"/>
      <c r="F25" s="156"/>
      <c r="G25" s="31"/>
      <c r="H25" s="27"/>
      <c r="I25" s="27"/>
      <c r="J25" s="30"/>
      <c r="K25" s="30"/>
      <c r="L25" s="32"/>
      <c r="M25" s="30"/>
      <c r="N25" s="30"/>
      <c r="O25" s="28"/>
      <c r="P25" s="27"/>
      <c r="Q25" s="27"/>
      <c r="R25" s="28"/>
      <c r="S25" s="27"/>
      <c r="T25" s="27"/>
      <c r="U25" s="28"/>
      <c r="V25" s="27"/>
      <c r="W25" s="27"/>
      <c r="X25" s="28"/>
      <c r="Y25" s="27"/>
      <c r="Z25" s="27"/>
      <c r="AA25" s="28"/>
      <c r="AB25" s="28"/>
      <c r="AC25" s="43"/>
      <c r="AD25" s="45"/>
      <c r="AE25" s="59"/>
      <c r="AF25" s="15"/>
      <c r="AH25" s="39"/>
    </row>
    <row r="26" spans="1:34" s="38" customFormat="1" ht="12.75" customHeight="1" x14ac:dyDescent="0.2">
      <c r="A26" s="587"/>
      <c r="B26" s="590"/>
      <c r="C26" s="590"/>
      <c r="D26" s="595"/>
      <c r="E26" s="42"/>
      <c r="F26" s="156"/>
      <c r="G26" s="131"/>
      <c r="H26" s="132"/>
      <c r="I26" s="132"/>
      <c r="J26" s="130"/>
      <c r="K26" s="130"/>
      <c r="L26" s="133"/>
      <c r="M26" s="130"/>
      <c r="N26" s="130"/>
      <c r="O26" s="134"/>
      <c r="P26" s="132"/>
      <c r="Q26" s="132"/>
      <c r="R26" s="134"/>
      <c r="S26" s="132"/>
      <c r="T26" s="132"/>
      <c r="U26" s="134"/>
      <c r="V26" s="132"/>
      <c r="W26" s="132"/>
      <c r="X26" s="134"/>
      <c r="Y26" s="132"/>
      <c r="Z26" s="132"/>
      <c r="AA26" s="134"/>
      <c r="AB26" s="134"/>
      <c r="AC26" s="135"/>
      <c r="AD26" s="45"/>
      <c r="AE26" s="59"/>
      <c r="AF26" s="15"/>
      <c r="AH26" s="39"/>
    </row>
    <row r="27" spans="1:34" s="38" customFormat="1" ht="12.75" customHeight="1" x14ac:dyDescent="0.2">
      <c r="A27" s="587"/>
      <c r="B27" s="590"/>
      <c r="C27" s="590"/>
      <c r="D27" s="595"/>
      <c r="E27" s="42"/>
      <c r="F27" s="156"/>
      <c r="G27" s="31"/>
      <c r="H27" s="27"/>
      <c r="I27" s="27"/>
      <c r="J27" s="30"/>
      <c r="K27" s="30"/>
      <c r="L27" s="32"/>
      <c r="M27" s="30"/>
      <c r="N27" s="30"/>
      <c r="O27" s="28"/>
      <c r="P27" s="27"/>
      <c r="Q27" s="27"/>
      <c r="R27" s="28"/>
      <c r="S27" s="27"/>
      <c r="T27" s="27"/>
      <c r="U27" s="28"/>
      <c r="V27" s="27"/>
      <c r="W27" s="27"/>
      <c r="X27" s="28"/>
      <c r="Y27" s="27"/>
      <c r="Z27" s="27"/>
      <c r="AA27" s="28"/>
      <c r="AB27" s="28"/>
      <c r="AC27" s="43"/>
      <c r="AD27" s="45"/>
      <c r="AE27" s="59"/>
      <c r="AF27" s="15"/>
      <c r="AH27" s="39"/>
    </row>
    <row r="28" spans="1:34" s="38" customFormat="1" ht="12.75" customHeight="1" x14ac:dyDescent="0.2">
      <c r="A28" s="587"/>
      <c r="B28" s="590"/>
      <c r="C28" s="590"/>
      <c r="D28" s="595"/>
      <c r="E28" s="42"/>
      <c r="F28" s="156"/>
      <c r="G28" s="31"/>
      <c r="H28" s="27"/>
      <c r="I28" s="27"/>
      <c r="J28" s="30"/>
      <c r="K28" s="30"/>
      <c r="L28" s="32"/>
      <c r="M28" s="30"/>
      <c r="N28" s="30"/>
      <c r="O28" s="28"/>
      <c r="P28" s="27"/>
      <c r="Q28" s="27"/>
      <c r="R28" s="28"/>
      <c r="S28" s="27"/>
      <c r="T28" s="27"/>
      <c r="U28" s="28"/>
      <c r="V28" s="27"/>
      <c r="W28" s="27"/>
      <c r="X28" s="28"/>
      <c r="Y28" s="27"/>
      <c r="Z28" s="27"/>
      <c r="AA28" s="28"/>
      <c r="AB28" s="28"/>
      <c r="AC28" s="43"/>
      <c r="AD28" s="45"/>
      <c r="AE28" s="59"/>
      <c r="AF28" s="15"/>
      <c r="AH28" s="39"/>
    </row>
    <row r="29" spans="1:34" s="38" customFormat="1" ht="34.5" customHeight="1" x14ac:dyDescent="0.2">
      <c r="A29" s="587"/>
      <c r="B29" s="590"/>
      <c r="C29" s="593"/>
      <c r="D29" s="595"/>
      <c r="E29" s="42"/>
      <c r="F29" s="156"/>
      <c r="G29" s="31"/>
      <c r="H29" s="27"/>
      <c r="I29" s="27"/>
      <c r="J29" s="30"/>
      <c r="K29" s="30"/>
      <c r="L29" s="32"/>
      <c r="M29" s="30"/>
      <c r="N29" s="30"/>
      <c r="O29" s="28"/>
      <c r="P29" s="27"/>
      <c r="Q29" s="27"/>
      <c r="R29" s="28"/>
      <c r="S29" s="27"/>
      <c r="T29" s="27"/>
      <c r="U29" s="28"/>
      <c r="V29" s="27"/>
      <c r="W29" s="27"/>
      <c r="X29" s="28"/>
      <c r="Y29" s="27"/>
      <c r="Z29" s="27"/>
      <c r="AA29" s="28"/>
      <c r="AB29" s="28"/>
      <c r="AC29" s="43"/>
      <c r="AD29" s="45"/>
      <c r="AE29" s="59"/>
      <c r="AF29" s="15"/>
      <c r="AH29" s="39"/>
    </row>
    <row r="30" spans="1:34" s="38" customFormat="1" ht="12.75" customHeight="1" x14ac:dyDescent="0.2">
      <c r="A30" s="587"/>
      <c r="B30" s="591" t="s">
        <v>62</v>
      </c>
      <c r="C30" s="590">
        <v>21</v>
      </c>
      <c r="D30" s="595"/>
      <c r="E30" s="42"/>
      <c r="F30" s="156"/>
      <c r="G30" s="131"/>
      <c r="H30" s="132"/>
      <c r="I30" s="132"/>
      <c r="J30" s="130"/>
      <c r="K30" s="130"/>
      <c r="L30" s="133"/>
      <c r="M30" s="130"/>
      <c r="N30" s="130"/>
      <c r="O30" s="134"/>
      <c r="P30" s="132"/>
      <c r="Q30" s="132"/>
      <c r="R30" s="134"/>
      <c r="S30" s="132"/>
      <c r="T30" s="132"/>
      <c r="U30" s="134"/>
      <c r="V30" s="132"/>
      <c r="W30" s="132"/>
      <c r="X30" s="134"/>
      <c r="Y30" s="132"/>
      <c r="Z30" s="132"/>
      <c r="AA30" s="134"/>
      <c r="AB30" s="134"/>
      <c r="AC30" s="135"/>
      <c r="AD30" s="45"/>
      <c r="AE30" s="59"/>
      <c r="AF30" s="15"/>
      <c r="AH30" s="39"/>
    </row>
    <row r="31" spans="1:34" s="38" customFormat="1" x14ac:dyDescent="0.2">
      <c r="A31" s="587"/>
      <c r="B31" s="590"/>
      <c r="C31" s="590"/>
      <c r="D31" s="595"/>
      <c r="E31" s="42"/>
      <c r="F31" s="156"/>
      <c r="G31" s="31"/>
      <c r="H31" s="27"/>
      <c r="I31" s="27"/>
      <c r="J31" s="30"/>
      <c r="K31" s="30"/>
      <c r="L31" s="32"/>
      <c r="M31" s="30"/>
      <c r="N31" s="30"/>
      <c r="O31" s="28"/>
      <c r="P31" s="27"/>
      <c r="Q31" s="27"/>
      <c r="R31" s="28"/>
      <c r="S31" s="27"/>
      <c r="T31" s="27"/>
      <c r="U31" s="28"/>
      <c r="V31" s="27"/>
      <c r="W31" s="27"/>
      <c r="X31" s="28"/>
      <c r="Y31" s="27"/>
      <c r="Z31" s="27"/>
      <c r="AA31" s="28"/>
      <c r="AB31" s="28"/>
      <c r="AC31" s="43"/>
      <c r="AD31" s="45"/>
      <c r="AE31" s="59"/>
      <c r="AF31" s="15"/>
      <c r="AH31" s="39"/>
    </row>
    <row r="32" spans="1:34" s="38" customFormat="1" ht="12.75" customHeight="1" x14ac:dyDescent="0.2">
      <c r="A32" s="587"/>
      <c r="B32" s="590"/>
      <c r="C32" s="590"/>
      <c r="D32" s="595"/>
      <c r="E32" s="42"/>
      <c r="F32" s="156"/>
      <c r="G32" s="31"/>
      <c r="H32" s="27"/>
      <c r="I32" s="27"/>
      <c r="J32" s="30"/>
      <c r="K32" s="30"/>
      <c r="L32" s="32"/>
      <c r="M32" s="30"/>
      <c r="N32" s="30"/>
      <c r="O32" s="28"/>
      <c r="P32" s="27"/>
      <c r="Q32" s="27"/>
      <c r="R32" s="28"/>
      <c r="S32" s="27"/>
      <c r="T32" s="27"/>
      <c r="U32" s="28"/>
      <c r="V32" s="27"/>
      <c r="W32" s="27"/>
      <c r="X32" s="28"/>
      <c r="Y32" s="27"/>
      <c r="Z32" s="27"/>
      <c r="AA32" s="28"/>
      <c r="AB32" s="28"/>
      <c r="AC32" s="43"/>
      <c r="AD32" s="45"/>
      <c r="AE32" s="59"/>
      <c r="AF32" s="15"/>
      <c r="AH32" s="39"/>
    </row>
    <row r="33" spans="1:34" s="38" customFormat="1" ht="12.75" customHeight="1" x14ac:dyDescent="0.2">
      <c r="A33" s="587"/>
      <c r="B33" s="590"/>
      <c r="C33" s="590"/>
      <c r="D33" s="595"/>
      <c r="E33" s="42"/>
      <c r="F33" s="156"/>
      <c r="G33" s="31"/>
      <c r="H33" s="27"/>
      <c r="I33" s="27"/>
      <c r="J33" s="30"/>
      <c r="K33" s="30"/>
      <c r="L33" s="32"/>
      <c r="M33" s="30"/>
      <c r="N33" s="30"/>
      <c r="O33" s="28"/>
      <c r="P33" s="27"/>
      <c r="Q33" s="27"/>
      <c r="R33" s="28"/>
      <c r="S33" s="27"/>
      <c r="T33" s="27"/>
      <c r="U33" s="28"/>
      <c r="V33" s="27"/>
      <c r="W33" s="27"/>
      <c r="X33" s="28"/>
      <c r="Y33" s="27"/>
      <c r="Z33" s="27"/>
      <c r="AA33" s="28"/>
      <c r="AB33" s="28"/>
      <c r="AC33" s="43"/>
      <c r="AD33" s="45"/>
      <c r="AE33" s="59"/>
      <c r="AF33" s="15"/>
      <c r="AH33" s="39"/>
    </row>
    <row r="34" spans="1:34" s="38" customFormat="1" ht="12.75" customHeight="1" x14ac:dyDescent="0.2">
      <c r="A34" s="587"/>
      <c r="B34" s="590"/>
      <c r="C34" s="590"/>
      <c r="D34" s="595"/>
      <c r="E34" s="42"/>
      <c r="F34" s="156"/>
      <c r="G34" s="31"/>
      <c r="H34" s="27"/>
      <c r="I34" s="27"/>
      <c r="J34" s="30"/>
      <c r="K34" s="30"/>
      <c r="L34" s="32"/>
      <c r="M34" s="30"/>
      <c r="N34" s="30"/>
      <c r="O34" s="28"/>
      <c r="P34" s="27"/>
      <c r="Q34" s="27"/>
      <c r="R34" s="28"/>
      <c r="S34" s="27"/>
      <c r="T34" s="27"/>
      <c r="U34" s="28"/>
      <c r="V34" s="27"/>
      <c r="W34" s="27"/>
      <c r="X34" s="28"/>
      <c r="Y34" s="27"/>
      <c r="Z34" s="27"/>
      <c r="AA34" s="28"/>
      <c r="AB34" s="28"/>
      <c r="AC34" s="43"/>
      <c r="AD34" s="45"/>
      <c r="AE34" s="59"/>
      <c r="AF34" s="15"/>
      <c r="AH34" s="39"/>
    </row>
    <row r="35" spans="1:34" s="38" customFormat="1" ht="12.75" customHeight="1" x14ac:dyDescent="0.2">
      <c r="A35" s="587"/>
      <c r="B35" s="590"/>
      <c r="C35" s="590"/>
      <c r="D35" s="595"/>
      <c r="E35" s="42"/>
      <c r="F35" s="156"/>
      <c r="G35" s="31"/>
      <c r="H35" s="27"/>
      <c r="I35" s="27"/>
      <c r="J35" s="30"/>
      <c r="K35" s="30"/>
      <c r="L35" s="32"/>
      <c r="M35" s="30"/>
      <c r="N35" s="30"/>
      <c r="O35" s="28"/>
      <c r="P35" s="27"/>
      <c r="Q35" s="27"/>
      <c r="R35" s="28"/>
      <c r="S35" s="27"/>
      <c r="T35" s="27"/>
      <c r="U35" s="28"/>
      <c r="V35" s="27"/>
      <c r="W35" s="27"/>
      <c r="X35" s="28"/>
      <c r="Y35" s="27"/>
      <c r="Z35" s="27"/>
      <c r="AA35" s="28"/>
      <c r="AB35" s="28"/>
      <c r="AC35" s="43"/>
      <c r="AD35" s="45"/>
      <c r="AE35" s="59"/>
      <c r="AF35" s="15"/>
      <c r="AH35" s="39"/>
    </row>
    <row r="36" spans="1:34" s="38" customFormat="1" ht="13.5" thickBot="1" x14ac:dyDescent="0.25">
      <c r="A36" s="588"/>
      <c r="B36" s="592"/>
      <c r="C36" s="592"/>
      <c r="D36" s="596"/>
      <c r="E36" s="42"/>
      <c r="F36" s="156"/>
      <c r="G36" s="31"/>
      <c r="H36" s="27"/>
      <c r="I36" s="27"/>
      <c r="J36" s="30"/>
      <c r="K36" s="30"/>
      <c r="L36" s="32"/>
      <c r="M36" s="30"/>
      <c r="N36" s="30"/>
      <c r="O36" s="28"/>
      <c r="P36" s="27"/>
      <c r="Q36" s="27"/>
      <c r="R36" s="28"/>
      <c r="S36" s="27"/>
      <c r="T36" s="27"/>
      <c r="U36" s="28"/>
      <c r="V36" s="27"/>
      <c r="W36" s="27"/>
      <c r="X36" s="28"/>
      <c r="Y36" s="27"/>
      <c r="Z36" s="27"/>
      <c r="AA36" s="28"/>
      <c r="AB36" s="28"/>
      <c r="AC36" s="43"/>
      <c r="AD36" s="45"/>
      <c r="AE36" s="59"/>
      <c r="AF36" s="15"/>
      <c r="AH36" s="39"/>
    </row>
    <row r="37" spans="1:34" s="38" customFormat="1" ht="12.75" customHeight="1" thickBot="1" x14ac:dyDescent="0.25">
      <c r="A37" s="149" t="s">
        <v>56</v>
      </c>
      <c r="B37" s="150"/>
      <c r="C37" s="93">
        <v>180</v>
      </c>
      <c r="D37" s="151">
        <v>180</v>
      </c>
      <c r="E37" s="42"/>
      <c r="F37" s="156"/>
      <c r="G37" s="31"/>
      <c r="H37" s="27"/>
      <c r="I37" s="27"/>
      <c r="J37" s="30"/>
      <c r="K37" s="30"/>
      <c r="L37" s="32"/>
      <c r="M37" s="30"/>
      <c r="N37" s="30"/>
      <c r="O37" s="28"/>
      <c r="P37" s="27"/>
      <c r="Q37" s="27"/>
      <c r="R37" s="28"/>
      <c r="S37" s="27"/>
      <c r="T37" s="27"/>
      <c r="U37" s="28"/>
      <c r="V37" s="27"/>
      <c r="W37" s="27"/>
      <c r="X37" s="28"/>
      <c r="Y37" s="27"/>
      <c r="Z37" s="27"/>
      <c r="AA37" s="28"/>
      <c r="AB37" s="28"/>
      <c r="AC37" s="43"/>
      <c r="AD37" s="45"/>
      <c r="AE37" s="59"/>
      <c r="AF37" s="15"/>
      <c r="AH37" s="39"/>
    </row>
    <row r="38" spans="1:34" s="38" customFormat="1" x14ac:dyDescent="0.2">
      <c r="B38" s="62"/>
      <c r="C38" s="63"/>
      <c r="D38" s="62"/>
      <c r="E38" s="42"/>
      <c r="F38" s="31"/>
      <c r="G38" s="31"/>
      <c r="H38" s="27"/>
      <c r="I38" s="27"/>
      <c r="J38" s="30"/>
      <c r="K38" s="30"/>
      <c r="L38" s="32"/>
      <c r="M38" s="30"/>
      <c r="N38" s="30"/>
      <c r="O38" s="28"/>
      <c r="P38" s="27"/>
      <c r="Q38" s="27"/>
      <c r="R38" s="28"/>
      <c r="S38" s="27"/>
      <c r="T38" s="27"/>
      <c r="U38" s="28"/>
      <c r="V38" s="27"/>
      <c r="W38" s="27"/>
      <c r="X38" s="28"/>
      <c r="Y38" s="27"/>
      <c r="Z38" s="27"/>
      <c r="AA38" s="28"/>
      <c r="AB38" s="28"/>
      <c r="AC38" s="43"/>
      <c r="AD38" s="45"/>
      <c r="AE38" s="59"/>
      <c r="AF38" s="15"/>
      <c r="AH38" s="39"/>
    </row>
    <row r="39" spans="1:34" s="38" customFormat="1" x14ac:dyDescent="0.2">
      <c r="B39" s="62"/>
      <c r="C39" s="62"/>
      <c r="D39" s="62"/>
      <c r="E39" s="42"/>
      <c r="F39" s="31"/>
      <c r="G39" s="31"/>
      <c r="H39" s="27"/>
      <c r="I39" s="27"/>
      <c r="J39" s="30"/>
      <c r="K39" s="30"/>
      <c r="L39" s="32"/>
      <c r="M39" s="30"/>
      <c r="N39" s="30"/>
      <c r="O39" s="28"/>
      <c r="P39" s="27"/>
      <c r="Q39" s="27"/>
      <c r="R39" s="28"/>
      <c r="S39" s="27"/>
      <c r="T39" s="27"/>
      <c r="U39" s="28"/>
      <c r="V39" s="27"/>
      <c r="W39" s="27"/>
      <c r="X39" s="28"/>
      <c r="Y39" s="27"/>
      <c r="Z39" s="27"/>
      <c r="AA39" s="28"/>
      <c r="AB39" s="28"/>
      <c r="AC39" s="43"/>
      <c r="AD39" s="45"/>
      <c r="AE39" s="59"/>
      <c r="AF39" s="15"/>
      <c r="AH39" s="39"/>
    </row>
    <row r="40" spans="1:34" s="38" customFormat="1" x14ac:dyDescent="0.2">
      <c r="B40" s="62"/>
      <c r="C40" s="62"/>
      <c r="D40" s="62"/>
      <c r="E40" s="62"/>
      <c r="F40" s="31"/>
      <c r="G40" s="31"/>
      <c r="H40" s="27"/>
      <c r="I40" s="27"/>
      <c r="J40" s="30"/>
      <c r="K40" s="30"/>
      <c r="L40" s="32"/>
      <c r="M40" s="30"/>
      <c r="N40" s="30"/>
      <c r="O40" s="28"/>
      <c r="P40" s="27"/>
      <c r="Q40" s="27"/>
      <c r="R40" s="28"/>
      <c r="S40" s="27"/>
      <c r="T40" s="27"/>
      <c r="U40" s="28"/>
      <c r="V40" s="27"/>
      <c r="W40" s="27"/>
      <c r="X40" s="28"/>
      <c r="Y40" s="27"/>
      <c r="Z40" s="27"/>
      <c r="AA40" s="28"/>
      <c r="AB40" s="28"/>
      <c r="AC40" s="43"/>
      <c r="AD40" s="45"/>
      <c r="AE40" s="59"/>
      <c r="AF40" s="15"/>
      <c r="AH40" s="39"/>
    </row>
    <row r="41" spans="1:34" s="38" customFormat="1" x14ac:dyDescent="0.2">
      <c r="B41" s="62"/>
      <c r="C41" s="62"/>
      <c r="D41" s="62"/>
      <c r="E41" s="62"/>
      <c r="F41" s="31"/>
      <c r="G41" s="31"/>
      <c r="H41" s="27"/>
      <c r="I41" s="27"/>
      <c r="J41" s="30"/>
      <c r="K41" s="30"/>
      <c r="L41" s="32"/>
      <c r="M41" s="30"/>
      <c r="N41" s="30"/>
      <c r="O41" s="28"/>
      <c r="P41" s="27"/>
      <c r="Q41" s="27"/>
      <c r="R41" s="28"/>
      <c r="S41" s="27"/>
      <c r="T41" s="27"/>
      <c r="U41" s="28"/>
      <c r="V41" s="27"/>
      <c r="W41" s="27"/>
      <c r="X41" s="28"/>
      <c r="Y41" s="27"/>
      <c r="Z41" s="27"/>
      <c r="AA41" s="28"/>
      <c r="AB41" s="28"/>
      <c r="AC41" s="43"/>
      <c r="AD41" s="45"/>
      <c r="AE41" s="59"/>
      <c r="AF41" s="15"/>
      <c r="AH41" s="39"/>
    </row>
    <row r="42" spans="1:34" s="38" customFormat="1" x14ac:dyDescent="0.2">
      <c r="B42" s="62"/>
      <c r="C42" s="62"/>
      <c r="D42" s="62"/>
      <c r="E42" s="62"/>
      <c r="F42" s="31"/>
      <c r="G42" s="31"/>
      <c r="H42" s="27"/>
      <c r="I42" s="27"/>
      <c r="J42" s="30"/>
      <c r="K42" s="30"/>
      <c r="L42" s="32"/>
      <c r="M42" s="30"/>
      <c r="N42" s="30"/>
      <c r="O42" s="28"/>
      <c r="P42" s="27"/>
      <c r="Q42" s="27"/>
      <c r="R42" s="28"/>
      <c r="S42" s="27"/>
      <c r="T42" s="27"/>
      <c r="U42" s="28"/>
      <c r="V42" s="27"/>
      <c r="W42" s="27"/>
      <c r="X42" s="28"/>
      <c r="Y42" s="27"/>
      <c r="Z42" s="27"/>
      <c r="AA42" s="28"/>
      <c r="AB42" s="28"/>
      <c r="AC42" s="43"/>
      <c r="AD42" s="45"/>
      <c r="AE42" s="59"/>
      <c r="AF42" s="15"/>
      <c r="AH42" s="39"/>
    </row>
    <row r="43" spans="1:34" s="38" customFormat="1" ht="51.75" customHeight="1" x14ac:dyDescent="0.2">
      <c r="B43" s="62"/>
      <c r="C43" s="62"/>
      <c r="D43" s="62"/>
      <c r="E43" s="62"/>
      <c r="F43" s="31"/>
      <c r="G43" s="31"/>
      <c r="H43" s="27"/>
      <c r="I43" s="27"/>
      <c r="J43" s="30"/>
      <c r="K43" s="30"/>
      <c r="L43" s="32"/>
      <c r="M43" s="30"/>
      <c r="N43" s="30"/>
      <c r="O43" s="28"/>
      <c r="P43" s="27"/>
      <c r="Q43" s="27"/>
      <c r="R43" s="28"/>
      <c r="S43" s="27"/>
      <c r="T43" s="27"/>
      <c r="U43" s="28"/>
      <c r="V43" s="27"/>
      <c r="W43" s="27"/>
      <c r="X43" s="28"/>
      <c r="Y43" s="27"/>
      <c r="Z43" s="27"/>
      <c r="AA43" s="28"/>
      <c r="AB43" s="28"/>
      <c r="AC43" s="43"/>
      <c r="AD43" s="45"/>
      <c r="AE43" s="59"/>
      <c r="AF43" s="15"/>
      <c r="AH43" s="39"/>
    </row>
    <row r="44" spans="1:34" s="38" customFormat="1" x14ac:dyDescent="0.2">
      <c r="B44" s="62"/>
      <c r="C44" s="62"/>
      <c r="D44" s="62"/>
      <c r="E44" s="62"/>
      <c r="F44" s="31"/>
      <c r="G44" s="31"/>
      <c r="H44" s="27"/>
      <c r="I44" s="27"/>
      <c r="J44" s="30"/>
      <c r="K44" s="30"/>
      <c r="L44" s="32"/>
      <c r="M44" s="30"/>
      <c r="N44" s="30"/>
      <c r="O44" s="28"/>
      <c r="P44" s="27"/>
      <c r="Q44" s="27"/>
      <c r="R44" s="28"/>
      <c r="S44" s="27"/>
      <c r="T44" s="27"/>
      <c r="U44" s="28"/>
      <c r="V44" s="27"/>
      <c r="W44" s="27"/>
      <c r="X44" s="28"/>
      <c r="Y44" s="27"/>
      <c r="Z44" s="27"/>
      <c r="AA44" s="28"/>
      <c r="AB44" s="28"/>
      <c r="AC44" s="43"/>
      <c r="AD44" s="45"/>
      <c r="AE44" s="59"/>
      <c r="AF44" s="15"/>
      <c r="AH44" s="39"/>
    </row>
    <row r="45" spans="1:34" s="38" customFormat="1" x14ac:dyDescent="0.2">
      <c r="B45" s="62"/>
      <c r="C45" s="62"/>
      <c r="D45" s="62"/>
      <c r="E45" s="62"/>
      <c r="F45" s="31"/>
      <c r="G45" s="31"/>
      <c r="H45" s="27"/>
      <c r="I45" s="27"/>
      <c r="J45" s="30"/>
      <c r="K45" s="30"/>
      <c r="L45" s="32"/>
      <c r="M45" s="30"/>
      <c r="N45" s="30"/>
      <c r="O45" s="28"/>
      <c r="P45" s="27"/>
      <c r="Q45" s="27"/>
      <c r="R45" s="28"/>
      <c r="S45" s="27"/>
      <c r="T45" s="27"/>
      <c r="U45" s="28"/>
      <c r="V45" s="27"/>
      <c r="W45" s="27"/>
      <c r="X45" s="28"/>
      <c r="Y45" s="27"/>
      <c r="Z45" s="27"/>
      <c r="AA45" s="28"/>
      <c r="AB45" s="28"/>
      <c r="AC45" s="43"/>
      <c r="AD45" s="45"/>
      <c r="AE45" s="59"/>
      <c r="AF45" s="15"/>
      <c r="AH45" s="39"/>
    </row>
    <row r="46" spans="1:34" s="38" customFormat="1" x14ac:dyDescent="0.2">
      <c r="B46" s="62"/>
      <c r="C46" s="62"/>
      <c r="D46" s="62"/>
      <c r="E46" s="62"/>
      <c r="F46" s="31"/>
      <c r="G46" s="31"/>
      <c r="H46" s="27"/>
      <c r="I46" s="27"/>
      <c r="J46" s="30"/>
      <c r="K46" s="30"/>
      <c r="L46" s="32"/>
      <c r="M46" s="30"/>
      <c r="N46" s="30"/>
      <c r="O46" s="28"/>
      <c r="P46" s="27"/>
      <c r="Q46" s="27"/>
      <c r="R46" s="28"/>
      <c r="S46" s="27"/>
      <c r="T46" s="27"/>
      <c r="U46" s="28"/>
      <c r="V46" s="27"/>
      <c r="W46" s="27"/>
      <c r="X46" s="28"/>
      <c r="Y46" s="27"/>
      <c r="Z46" s="27"/>
      <c r="AA46" s="28"/>
      <c r="AB46" s="28"/>
      <c r="AC46" s="43"/>
      <c r="AD46" s="45"/>
      <c r="AE46" s="59"/>
      <c r="AF46" s="15"/>
      <c r="AH46" s="39"/>
    </row>
    <row r="47" spans="1:34" s="38" customFormat="1" x14ac:dyDescent="0.2">
      <c r="B47" s="62"/>
      <c r="C47" s="62"/>
      <c r="D47" s="62"/>
      <c r="E47" s="62"/>
      <c r="F47" s="31"/>
      <c r="G47" s="31"/>
      <c r="H47" s="27"/>
      <c r="I47" s="27"/>
      <c r="J47" s="30"/>
      <c r="K47" s="30"/>
      <c r="L47" s="32"/>
      <c r="M47" s="30"/>
      <c r="N47" s="30"/>
      <c r="O47" s="28"/>
      <c r="P47" s="27"/>
      <c r="Q47" s="27"/>
      <c r="R47" s="28"/>
      <c r="S47" s="27"/>
      <c r="T47" s="27"/>
      <c r="U47" s="28"/>
      <c r="V47" s="27"/>
      <c r="W47" s="27"/>
      <c r="X47" s="28"/>
      <c r="Y47" s="27"/>
      <c r="Z47" s="27"/>
      <c r="AA47" s="28"/>
      <c r="AB47" s="28"/>
      <c r="AC47" s="43"/>
      <c r="AD47" s="45"/>
      <c r="AE47" s="59"/>
      <c r="AF47" s="15"/>
      <c r="AH47" s="39"/>
    </row>
    <row r="48" spans="1:34" s="38" customFormat="1" x14ac:dyDescent="0.2">
      <c r="B48" s="62"/>
      <c r="C48" s="62"/>
      <c r="D48" s="62"/>
      <c r="E48" s="62"/>
      <c r="F48" s="31"/>
      <c r="G48" s="31"/>
      <c r="H48" s="27"/>
      <c r="I48" s="27"/>
      <c r="J48" s="30"/>
      <c r="K48" s="30"/>
      <c r="L48" s="32"/>
      <c r="M48" s="30"/>
      <c r="N48" s="30"/>
      <c r="O48" s="28"/>
      <c r="P48" s="27"/>
      <c r="Q48" s="27"/>
      <c r="R48" s="28"/>
      <c r="S48" s="27"/>
      <c r="T48" s="27"/>
      <c r="U48" s="28"/>
      <c r="V48" s="27"/>
      <c r="W48" s="27"/>
      <c r="X48" s="28"/>
      <c r="Y48" s="27"/>
      <c r="Z48" s="27"/>
      <c r="AA48" s="28"/>
      <c r="AB48" s="28"/>
      <c r="AC48" s="43"/>
      <c r="AD48" s="45"/>
      <c r="AE48" s="59"/>
      <c r="AF48" s="15"/>
      <c r="AH48" s="39"/>
    </row>
    <row r="49" spans="1:34" s="38" customFormat="1" x14ac:dyDescent="0.2">
      <c r="B49" s="62"/>
      <c r="C49" s="62"/>
      <c r="D49" s="62"/>
      <c r="E49" s="62"/>
      <c r="F49" s="31"/>
      <c r="G49" s="31"/>
      <c r="H49" s="27"/>
      <c r="I49" s="27"/>
      <c r="J49" s="30"/>
      <c r="K49" s="30"/>
      <c r="L49" s="32"/>
      <c r="M49" s="30"/>
      <c r="N49" s="30"/>
      <c r="O49" s="28"/>
      <c r="P49" s="27"/>
      <c r="Q49" s="27"/>
      <c r="R49" s="28"/>
      <c r="S49" s="27"/>
      <c r="T49" s="27"/>
      <c r="U49" s="28"/>
      <c r="V49" s="27"/>
      <c r="W49" s="27"/>
      <c r="X49" s="28"/>
      <c r="Y49" s="27"/>
      <c r="Z49" s="27"/>
      <c r="AA49" s="28"/>
      <c r="AB49" s="28"/>
      <c r="AC49" s="43"/>
      <c r="AD49" s="45"/>
      <c r="AE49" s="59"/>
      <c r="AF49" s="15"/>
      <c r="AH49" s="39"/>
    </row>
    <row r="50" spans="1:34" s="38" customFormat="1" x14ac:dyDescent="0.2">
      <c r="B50" s="62"/>
      <c r="C50" s="62"/>
      <c r="D50" s="62"/>
      <c r="E50" s="62"/>
      <c r="F50" s="31"/>
      <c r="G50" s="31"/>
      <c r="H50" s="27"/>
      <c r="I50" s="27"/>
      <c r="J50" s="30"/>
      <c r="K50" s="30"/>
      <c r="L50" s="32"/>
      <c r="M50" s="30"/>
      <c r="N50" s="30"/>
      <c r="O50" s="28"/>
      <c r="P50" s="27"/>
      <c r="Q50" s="27"/>
      <c r="R50" s="28"/>
      <c r="S50" s="27"/>
      <c r="T50" s="27"/>
      <c r="U50" s="28"/>
      <c r="V50" s="27"/>
      <c r="W50" s="27"/>
      <c r="X50" s="28"/>
      <c r="Y50" s="27"/>
      <c r="Z50" s="27"/>
      <c r="AA50" s="28"/>
      <c r="AB50" s="28"/>
      <c r="AC50" s="43"/>
      <c r="AD50" s="45"/>
      <c r="AE50" s="59"/>
      <c r="AF50" s="15"/>
      <c r="AH50" s="39"/>
    </row>
    <row r="51" spans="1:34" s="38" customFormat="1" x14ac:dyDescent="0.2">
      <c r="B51" s="62"/>
      <c r="C51" s="62"/>
      <c r="D51" s="62"/>
      <c r="E51" s="62"/>
      <c r="F51" s="31"/>
      <c r="G51" s="31"/>
      <c r="H51" s="27"/>
      <c r="I51" s="27"/>
      <c r="J51" s="30"/>
      <c r="K51" s="30"/>
      <c r="L51" s="32"/>
      <c r="M51" s="30"/>
      <c r="N51" s="30"/>
      <c r="O51" s="28"/>
      <c r="P51" s="27"/>
      <c r="Q51" s="27"/>
      <c r="R51" s="28"/>
      <c r="S51" s="27"/>
      <c r="T51" s="27"/>
      <c r="U51" s="28"/>
      <c r="V51" s="27"/>
      <c r="W51" s="27"/>
      <c r="X51" s="28"/>
      <c r="Y51" s="27"/>
      <c r="Z51" s="27"/>
      <c r="AA51" s="28"/>
      <c r="AB51" s="28"/>
      <c r="AC51" s="43"/>
      <c r="AD51" s="45"/>
      <c r="AE51" s="59"/>
      <c r="AF51" s="15"/>
      <c r="AH51" s="39"/>
    </row>
    <row r="52" spans="1:34" s="38" customFormat="1" x14ac:dyDescent="0.2">
      <c r="B52" s="62"/>
      <c r="C52" s="62"/>
      <c r="D52" s="62"/>
      <c r="E52" s="62"/>
      <c r="F52" s="31"/>
      <c r="G52" s="31"/>
      <c r="H52" s="27"/>
      <c r="I52" s="27"/>
      <c r="J52" s="30"/>
      <c r="K52" s="30"/>
      <c r="L52" s="32"/>
      <c r="M52" s="30"/>
      <c r="N52" s="30"/>
      <c r="O52" s="28"/>
      <c r="P52" s="27"/>
      <c r="Q52" s="27"/>
      <c r="R52" s="28"/>
      <c r="S52" s="27"/>
      <c r="T52" s="27"/>
      <c r="U52" s="28"/>
      <c r="V52" s="27"/>
      <c r="W52" s="27"/>
      <c r="X52" s="28"/>
      <c r="Y52" s="27"/>
      <c r="Z52" s="27"/>
      <c r="AA52" s="28"/>
      <c r="AB52" s="28"/>
      <c r="AC52" s="43"/>
      <c r="AD52" s="45"/>
      <c r="AE52" s="59"/>
      <c r="AF52" s="15"/>
      <c r="AH52" s="39"/>
    </row>
    <row r="53" spans="1:34" s="38" customFormat="1" x14ac:dyDescent="0.2">
      <c r="A53" s="30"/>
      <c r="B53" s="62"/>
      <c r="C53" s="62"/>
      <c r="D53" s="62"/>
      <c r="E53" s="62"/>
      <c r="F53" s="31"/>
      <c r="G53" s="31"/>
      <c r="H53" s="27"/>
      <c r="I53" s="27"/>
      <c r="J53" s="30"/>
      <c r="K53" s="30"/>
      <c r="L53" s="32"/>
      <c r="M53" s="30"/>
      <c r="N53" s="30"/>
      <c r="O53" s="28"/>
      <c r="P53" s="27"/>
      <c r="Q53" s="27"/>
      <c r="R53" s="28"/>
      <c r="S53" s="27"/>
      <c r="T53" s="27"/>
      <c r="U53" s="28"/>
      <c r="V53" s="27"/>
      <c r="W53" s="27"/>
      <c r="X53" s="28"/>
      <c r="Y53" s="27"/>
      <c r="Z53" s="27"/>
      <c r="AA53" s="28"/>
      <c r="AB53" s="28"/>
      <c r="AC53" s="43"/>
      <c r="AD53" s="45"/>
      <c r="AE53" s="59"/>
      <c r="AF53" s="15"/>
      <c r="AH53" s="39"/>
    </row>
    <row r="54" spans="1:34" s="38" customFormat="1" x14ac:dyDescent="0.2">
      <c r="A54" s="30"/>
      <c r="B54" s="62"/>
      <c r="C54" s="62"/>
      <c r="D54" s="62"/>
      <c r="E54" s="62"/>
      <c r="F54" s="31"/>
      <c r="G54" s="31"/>
      <c r="H54" s="27"/>
      <c r="I54" s="27"/>
      <c r="J54" s="30"/>
      <c r="K54" s="30"/>
      <c r="L54" s="32"/>
      <c r="M54" s="30"/>
      <c r="N54" s="30"/>
      <c r="O54" s="28"/>
      <c r="P54" s="27"/>
      <c r="Q54" s="27"/>
      <c r="R54" s="28"/>
      <c r="S54" s="27"/>
      <c r="T54" s="27"/>
      <c r="U54" s="28"/>
      <c r="V54" s="27"/>
      <c r="W54" s="27"/>
      <c r="X54" s="28"/>
      <c r="Y54" s="27"/>
      <c r="Z54" s="27"/>
      <c r="AA54" s="28"/>
      <c r="AB54" s="28"/>
      <c r="AC54" s="43"/>
      <c r="AD54" s="45"/>
      <c r="AE54" s="59"/>
      <c r="AF54" s="15"/>
      <c r="AH54" s="39"/>
    </row>
    <row r="55" spans="1:34" s="38" customFormat="1" ht="12.75" customHeight="1" x14ac:dyDescent="0.2">
      <c r="A55" s="30"/>
      <c r="B55" s="62"/>
      <c r="C55" s="62"/>
      <c r="D55" s="62"/>
      <c r="E55" s="62"/>
      <c r="F55" s="31"/>
      <c r="G55" s="31"/>
      <c r="H55" s="27"/>
      <c r="I55" s="27"/>
      <c r="J55" s="30"/>
      <c r="K55" s="30"/>
      <c r="L55" s="32"/>
      <c r="M55" s="30"/>
      <c r="N55" s="30"/>
      <c r="O55" s="28"/>
      <c r="P55" s="27"/>
      <c r="Q55" s="27"/>
      <c r="R55" s="28"/>
      <c r="S55" s="27"/>
      <c r="T55" s="27"/>
      <c r="U55" s="28"/>
      <c r="V55" s="27"/>
      <c r="W55" s="27"/>
      <c r="X55" s="28"/>
      <c r="Y55" s="27"/>
      <c r="Z55" s="27"/>
      <c r="AA55" s="28"/>
      <c r="AB55" s="28"/>
      <c r="AC55" s="43"/>
      <c r="AD55" s="45"/>
      <c r="AE55" s="59"/>
      <c r="AF55" s="15"/>
      <c r="AH55" s="39"/>
    </row>
    <row r="56" spans="1:34" s="38" customFormat="1" ht="12.75" customHeight="1" x14ac:dyDescent="0.2">
      <c r="A56" s="30"/>
      <c r="B56" s="62"/>
      <c r="C56" s="62"/>
      <c r="D56" s="62"/>
      <c r="E56" s="62"/>
      <c r="F56" s="31"/>
      <c r="G56" s="31"/>
      <c r="H56" s="27"/>
      <c r="I56" s="27"/>
      <c r="J56" s="30"/>
      <c r="K56" s="30"/>
      <c r="L56" s="32"/>
      <c r="M56" s="30"/>
      <c r="N56" s="30"/>
      <c r="O56" s="28"/>
      <c r="P56" s="27"/>
      <c r="Q56" s="27"/>
      <c r="R56" s="28"/>
      <c r="S56" s="27"/>
      <c r="T56" s="27"/>
      <c r="U56" s="28"/>
      <c r="V56" s="27"/>
      <c r="W56" s="27"/>
      <c r="X56" s="28"/>
      <c r="Y56" s="27"/>
      <c r="Z56" s="27"/>
      <c r="AA56" s="28"/>
      <c r="AB56" s="28"/>
      <c r="AC56" s="43"/>
      <c r="AD56" s="45"/>
      <c r="AE56" s="59"/>
      <c r="AF56" s="15"/>
      <c r="AH56" s="39"/>
    </row>
    <row r="57" spans="1:34" s="38" customFormat="1" ht="12.75" customHeight="1" x14ac:dyDescent="0.2">
      <c r="A57" s="30"/>
      <c r="B57" s="62"/>
      <c r="C57" s="63"/>
      <c r="D57" s="62"/>
      <c r="E57" s="62"/>
      <c r="F57" s="62"/>
      <c r="G57" s="31"/>
      <c r="H57" s="27"/>
      <c r="I57" s="27"/>
      <c r="J57" s="30"/>
      <c r="K57" s="30"/>
      <c r="L57" s="32"/>
      <c r="M57" s="30"/>
      <c r="N57" s="30"/>
      <c r="O57" s="28"/>
      <c r="P57" s="27"/>
      <c r="Q57" s="27"/>
      <c r="R57" s="28"/>
      <c r="S57" s="27"/>
      <c r="T57" s="27"/>
      <c r="U57" s="28"/>
      <c r="V57" s="27"/>
      <c r="W57" s="27"/>
      <c r="X57" s="28"/>
      <c r="Y57" s="27"/>
      <c r="Z57" s="27"/>
      <c r="AA57" s="28"/>
      <c r="AB57" s="28"/>
      <c r="AC57" s="43"/>
      <c r="AD57" s="45"/>
      <c r="AE57" s="59"/>
      <c r="AF57" s="15"/>
      <c r="AH57" s="39"/>
    </row>
    <row r="58" spans="1:34" s="38" customFormat="1" ht="12.75" customHeight="1" x14ac:dyDescent="0.2">
      <c r="A58" s="62"/>
      <c r="B58" s="62"/>
      <c r="C58" s="62"/>
      <c r="D58" s="62"/>
      <c r="E58" s="62"/>
      <c r="F58" s="62"/>
      <c r="G58" s="31"/>
      <c r="H58" s="27"/>
      <c r="I58" s="27"/>
      <c r="J58" s="30"/>
      <c r="K58" s="30"/>
      <c r="L58" s="32"/>
      <c r="M58" s="30"/>
      <c r="N58" s="30"/>
      <c r="O58" s="28"/>
      <c r="P58" s="27"/>
      <c r="Q58" s="27"/>
      <c r="R58" s="28"/>
      <c r="S58" s="27"/>
      <c r="T58" s="27"/>
      <c r="U58" s="28"/>
      <c r="V58" s="27"/>
      <c r="W58" s="27"/>
      <c r="X58" s="28"/>
      <c r="Y58" s="27"/>
      <c r="Z58" s="27"/>
      <c r="AA58" s="28"/>
      <c r="AB58" s="28"/>
      <c r="AC58" s="43"/>
      <c r="AD58" s="45"/>
      <c r="AE58" s="59"/>
      <c r="AF58" s="15"/>
      <c r="AH58" s="39"/>
    </row>
    <row r="59" spans="1:34" s="38" customFormat="1" ht="12.75" customHeight="1" x14ac:dyDescent="0.2">
      <c r="A59" s="62"/>
      <c r="B59" s="62"/>
      <c r="C59" s="62"/>
      <c r="D59" s="62"/>
      <c r="E59" s="62"/>
      <c r="F59" s="62"/>
      <c r="G59" s="31"/>
      <c r="H59" s="27"/>
      <c r="I59" s="27"/>
      <c r="J59" s="30"/>
      <c r="K59" s="30"/>
      <c r="L59" s="32"/>
      <c r="M59" s="30"/>
      <c r="N59" s="30"/>
      <c r="O59" s="28"/>
      <c r="P59" s="27"/>
      <c r="Q59" s="27"/>
      <c r="R59" s="28"/>
      <c r="S59" s="27"/>
      <c r="T59" s="27"/>
      <c r="U59" s="28"/>
      <c r="V59" s="27"/>
      <c r="W59" s="27"/>
      <c r="X59" s="28"/>
      <c r="Y59" s="27"/>
      <c r="Z59" s="27"/>
      <c r="AA59" s="28"/>
      <c r="AB59" s="28"/>
      <c r="AC59" s="43"/>
      <c r="AD59" s="45"/>
      <c r="AE59" s="59"/>
      <c r="AF59" s="15"/>
      <c r="AH59" s="39"/>
    </row>
    <row r="60" spans="1:34" s="38" customFormat="1" ht="12.75" customHeight="1" x14ac:dyDescent="0.2">
      <c r="A60" s="62"/>
      <c r="B60" s="62"/>
      <c r="C60" s="62"/>
      <c r="D60" s="62"/>
      <c r="E60" s="62"/>
      <c r="F60" s="62"/>
      <c r="G60" s="31"/>
      <c r="H60" s="27"/>
      <c r="I60" s="27"/>
      <c r="J60" s="30"/>
      <c r="K60" s="30"/>
      <c r="L60" s="32"/>
      <c r="M60" s="30"/>
      <c r="N60" s="30"/>
      <c r="O60" s="28"/>
      <c r="P60" s="27"/>
      <c r="Q60" s="27"/>
      <c r="R60" s="28"/>
      <c r="S60" s="27"/>
      <c r="T60" s="27"/>
      <c r="U60" s="28"/>
      <c r="V60" s="27"/>
      <c r="W60" s="27"/>
      <c r="X60" s="28"/>
      <c r="Y60" s="27"/>
      <c r="Z60" s="27"/>
      <c r="AA60" s="28"/>
      <c r="AB60" s="28"/>
      <c r="AC60" s="43"/>
      <c r="AD60" s="45"/>
      <c r="AE60" s="59"/>
      <c r="AF60" s="15"/>
      <c r="AH60" s="39"/>
    </row>
    <row r="61" spans="1:34" s="38" customFormat="1" ht="12.75" customHeight="1" x14ac:dyDescent="0.2">
      <c r="A61" s="62"/>
      <c r="B61" s="62"/>
      <c r="C61" s="62"/>
      <c r="D61" s="62"/>
      <c r="E61" s="62"/>
      <c r="F61" s="62"/>
      <c r="G61" s="31"/>
      <c r="H61" s="27"/>
      <c r="I61" s="27"/>
      <c r="J61" s="30"/>
      <c r="K61" s="30"/>
      <c r="L61" s="32"/>
      <c r="M61" s="30"/>
      <c r="N61" s="30"/>
      <c r="O61" s="28"/>
      <c r="P61" s="27"/>
      <c r="Q61" s="27"/>
      <c r="R61" s="28"/>
      <c r="S61" s="27"/>
      <c r="T61" s="27"/>
      <c r="U61" s="28"/>
      <c r="V61" s="27"/>
      <c r="W61" s="27"/>
      <c r="X61" s="28"/>
      <c r="Y61" s="27"/>
      <c r="Z61" s="27"/>
      <c r="AA61" s="28"/>
      <c r="AB61" s="28"/>
      <c r="AC61" s="43"/>
      <c r="AD61" s="45"/>
      <c r="AE61" s="59"/>
      <c r="AF61" s="15"/>
      <c r="AH61" s="39"/>
    </row>
    <row r="62" spans="1:34" s="38" customFormat="1" x14ac:dyDescent="0.2">
      <c r="A62" s="62"/>
      <c r="B62" s="62"/>
      <c r="C62" s="62"/>
      <c r="D62" s="62"/>
      <c r="E62" s="62"/>
      <c r="F62" s="62"/>
      <c r="G62" s="31"/>
      <c r="H62" s="27"/>
      <c r="I62" s="27"/>
      <c r="J62" s="30"/>
      <c r="K62" s="30"/>
      <c r="L62" s="32"/>
      <c r="M62" s="30"/>
      <c r="N62" s="30"/>
      <c r="O62" s="28"/>
      <c r="P62" s="27"/>
      <c r="Q62" s="27"/>
      <c r="R62" s="28"/>
      <c r="S62" s="27"/>
      <c r="T62" s="27"/>
      <c r="U62" s="28"/>
      <c r="V62" s="27"/>
      <c r="W62" s="27"/>
      <c r="X62" s="28"/>
      <c r="Y62" s="27"/>
      <c r="Z62" s="27"/>
      <c r="AA62" s="28"/>
      <c r="AB62" s="28"/>
      <c r="AC62" s="43"/>
      <c r="AD62" s="47"/>
      <c r="AE62" s="60"/>
      <c r="AF62" s="61"/>
      <c r="AH62" s="39"/>
    </row>
    <row r="63" spans="1:34" s="38" customFormat="1" x14ac:dyDescent="0.2">
      <c r="A63" s="62"/>
      <c r="B63" s="62"/>
      <c r="C63" s="62"/>
      <c r="D63" s="62"/>
      <c r="E63" s="62"/>
      <c r="F63" s="62"/>
      <c r="G63" s="31"/>
      <c r="H63" s="27"/>
      <c r="I63" s="27"/>
      <c r="J63" s="30"/>
      <c r="K63" s="30"/>
      <c r="L63" s="32"/>
      <c r="M63" s="30"/>
      <c r="N63" s="30"/>
      <c r="O63" s="28"/>
      <c r="P63" s="27"/>
      <c r="Q63" s="27"/>
      <c r="R63" s="28"/>
      <c r="S63" s="27"/>
      <c r="T63" s="27"/>
      <c r="U63" s="28"/>
      <c r="V63" s="27"/>
      <c r="W63" s="27"/>
      <c r="X63" s="28"/>
      <c r="Y63" s="27"/>
      <c r="Z63" s="27"/>
      <c r="AA63" s="28"/>
      <c r="AB63" s="28"/>
      <c r="AC63" s="43"/>
      <c r="AD63" s="43"/>
      <c r="AE63" s="91"/>
      <c r="AF63" s="92"/>
      <c r="AH63" s="39"/>
    </row>
    <row r="64" spans="1:34" s="136" customFormat="1" ht="15.75" x14ac:dyDescent="0.2">
      <c r="A64" s="62"/>
      <c r="B64" s="62"/>
      <c r="C64" s="62"/>
      <c r="D64" s="62"/>
      <c r="E64" s="62"/>
      <c r="F64" s="62"/>
      <c r="G64" s="31"/>
      <c r="H64" s="27"/>
      <c r="I64" s="27"/>
      <c r="J64" s="30"/>
      <c r="K64" s="30"/>
      <c r="L64" s="32"/>
      <c r="M64" s="30"/>
      <c r="N64" s="30"/>
      <c r="O64" s="28"/>
      <c r="P64" s="27"/>
      <c r="Q64" s="27"/>
      <c r="R64" s="28"/>
      <c r="S64" s="27"/>
      <c r="T64" s="27"/>
      <c r="U64" s="28"/>
      <c r="V64" s="27"/>
      <c r="W64" s="27"/>
      <c r="X64" s="28"/>
      <c r="Y64" s="27"/>
      <c r="Z64" s="27"/>
      <c r="AA64" s="28"/>
      <c r="AB64" s="28"/>
      <c r="AC64" s="43"/>
      <c r="AD64" s="135"/>
      <c r="AF64" s="129"/>
      <c r="AH64" s="129"/>
    </row>
    <row r="65" spans="1:34" s="38" customFormat="1" x14ac:dyDescent="0.2">
      <c r="A65" s="62"/>
      <c r="B65" s="62"/>
      <c r="C65" s="62"/>
      <c r="D65" s="62"/>
      <c r="E65" s="62"/>
      <c r="F65" s="62"/>
      <c r="G65" s="31"/>
      <c r="H65" s="27"/>
      <c r="I65" s="27"/>
      <c r="J65" s="30"/>
      <c r="K65" s="30"/>
      <c r="L65" s="32"/>
      <c r="M65" s="30"/>
      <c r="N65" s="30"/>
      <c r="O65" s="28"/>
      <c r="P65" s="27"/>
      <c r="Q65" s="27"/>
      <c r="R65" s="28"/>
      <c r="S65" s="27"/>
      <c r="T65" s="27"/>
      <c r="U65" s="28"/>
      <c r="V65" s="27"/>
      <c r="W65" s="27"/>
      <c r="X65" s="28"/>
      <c r="Y65" s="27"/>
      <c r="Z65" s="27"/>
      <c r="AA65" s="28"/>
      <c r="AB65" s="28"/>
      <c r="AC65" s="43"/>
      <c r="AD65" s="43"/>
      <c r="AE65" s="91"/>
      <c r="AF65" s="92"/>
      <c r="AH65" s="39"/>
    </row>
    <row r="66" spans="1:34" s="38" customFormat="1" x14ac:dyDescent="0.2">
      <c r="A66" s="62"/>
      <c r="B66" s="62"/>
      <c r="C66" s="62"/>
      <c r="D66" s="62"/>
      <c r="E66" s="62"/>
      <c r="F66" s="62"/>
      <c r="G66" s="31"/>
      <c r="H66" s="27"/>
      <c r="I66" s="27"/>
      <c r="J66" s="30"/>
      <c r="K66" s="30"/>
      <c r="L66" s="32"/>
      <c r="M66" s="30"/>
      <c r="N66" s="30"/>
      <c r="O66" s="28"/>
      <c r="P66" s="27"/>
      <c r="Q66" s="27"/>
      <c r="R66" s="28"/>
      <c r="S66" s="27"/>
      <c r="T66" s="27"/>
      <c r="U66" s="28"/>
      <c r="V66" s="27"/>
      <c r="W66" s="27"/>
      <c r="X66" s="28"/>
      <c r="Y66" s="27"/>
      <c r="Z66" s="27"/>
      <c r="AA66" s="28"/>
      <c r="AB66" s="28"/>
      <c r="AC66" s="43"/>
      <c r="AD66" s="43"/>
      <c r="AE66" s="91"/>
      <c r="AF66" s="92"/>
      <c r="AH66" s="39"/>
    </row>
    <row r="67" spans="1:34" x14ac:dyDescent="0.2">
      <c r="A67" s="62"/>
      <c r="C67" s="62"/>
      <c r="E67" s="62"/>
      <c r="F67" s="62"/>
    </row>
    <row r="68" spans="1:34" s="130" customFormat="1" ht="15" x14ac:dyDescent="0.2">
      <c r="A68" s="62"/>
      <c r="B68" s="62"/>
      <c r="C68" s="62"/>
      <c r="D68" s="62"/>
      <c r="E68" s="62"/>
      <c r="F68" s="62"/>
      <c r="G68" s="31"/>
      <c r="H68" s="27"/>
      <c r="I68" s="27"/>
      <c r="J68" s="30"/>
      <c r="K68" s="30"/>
      <c r="L68" s="32"/>
      <c r="M68" s="30"/>
      <c r="N68" s="30"/>
      <c r="O68" s="28"/>
      <c r="P68" s="27"/>
      <c r="Q68" s="27"/>
      <c r="R68" s="28"/>
      <c r="S68" s="27"/>
      <c r="T68" s="27"/>
      <c r="U68" s="28"/>
      <c r="V68" s="27"/>
      <c r="W68" s="27"/>
      <c r="X68" s="28"/>
      <c r="Y68" s="27"/>
      <c r="Z68" s="27"/>
      <c r="AA68" s="28"/>
      <c r="AB68" s="28"/>
      <c r="AC68" s="43"/>
      <c r="AD68" s="132"/>
      <c r="AF68" s="131"/>
      <c r="AH68" s="131"/>
    </row>
    <row r="69" spans="1:34" x14ac:dyDescent="0.2">
      <c r="A69" s="62"/>
      <c r="C69" s="62"/>
      <c r="E69" s="62"/>
      <c r="F69" s="62"/>
    </row>
    <row r="70" spans="1:34" x14ac:dyDescent="0.2">
      <c r="A70" s="62"/>
      <c r="C70" s="62"/>
      <c r="E70" s="62"/>
      <c r="F70" s="62"/>
    </row>
    <row r="71" spans="1:34" x14ac:dyDescent="0.2">
      <c r="A71" s="62"/>
      <c r="C71" s="62"/>
      <c r="E71" s="62"/>
      <c r="F71" s="62"/>
    </row>
    <row r="72" spans="1:34" x14ac:dyDescent="0.2">
      <c r="A72" s="62"/>
      <c r="C72" s="62"/>
      <c r="E72" s="62"/>
      <c r="F72" s="62"/>
    </row>
    <row r="73" spans="1:34" x14ac:dyDescent="0.2">
      <c r="A73" s="62"/>
      <c r="C73" s="62"/>
      <c r="E73" s="62"/>
      <c r="F73" s="62"/>
    </row>
    <row r="74" spans="1:34" x14ac:dyDescent="0.2">
      <c r="A74" s="62"/>
      <c r="C74" s="62"/>
      <c r="E74" s="62"/>
      <c r="F74" s="62"/>
    </row>
    <row r="75" spans="1:34" x14ac:dyDescent="0.2">
      <c r="A75" s="62"/>
      <c r="C75" s="62"/>
      <c r="E75" s="62"/>
      <c r="F75" s="62"/>
    </row>
    <row r="76" spans="1:34" x14ac:dyDescent="0.2">
      <c r="A76" s="62"/>
      <c r="C76" s="62"/>
      <c r="E76" s="62"/>
      <c r="F76" s="62"/>
    </row>
    <row r="77" spans="1:34" x14ac:dyDescent="0.2">
      <c r="A77" s="62"/>
      <c r="C77" s="62"/>
      <c r="E77" s="62"/>
      <c r="F77" s="62"/>
    </row>
    <row r="78" spans="1:34" x14ac:dyDescent="0.2">
      <c r="A78" s="62"/>
      <c r="C78" s="62"/>
      <c r="E78" s="62"/>
      <c r="F78" s="62"/>
    </row>
    <row r="79" spans="1:34" x14ac:dyDescent="0.2">
      <c r="A79" s="62"/>
      <c r="C79" s="62"/>
      <c r="E79" s="62"/>
    </row>
  </sheetData>
  <mergeCells count="42">
    <mergeCell ref="D23:D36"/>
    <mergeCell ref="B2:D5"/>
    <mergeCell ref="B14:B21"/>
    <mergeCell ref="C14:C21"/>
    <mergeCell ref="B6:B13"/>
    <mergeCell ref="A23:A36"/>
    <mergeCell ref="B23:B29"/>
    <mergeCell ref="B30:B36"/>
    <mergeCell ref="C23:C29"/>
    <mergeCell ref="C30:C36"/>
    <mergeCell ref="D6:D22"/>
    <mergeCell ref="A2:A5"/>
    <mergeCell ref="G3:G5"/>
    <mergeCell ref="F2:AF2"/>
    <mergeCell ref="Y4:Z4"/>
    <mergeCell ref="C6:C13"/>
    <mergeCell ref="F13:G13"/>
    <mergeCell ref="F10:G10"/>
    <mergeCell ref="A6:A22"/>
    <mergeCell ref="F7:G7"/>
    <mergeCell ref="F8:G8"/>
    <mergeCell ref="AF3:AF5"/>
    <mergeCell ref="P4:Q4"/>
    <mergeCell ref="AA4:AA5"/>
    <mergeCell ref="V4:W4"/>
    <mergeCell ref="S4:T4"/>
    <mergeCell ref="AE3:AE5"/>
    <mergeCell ref="AC3:AC5"/>
    <mergeCell ref="R4:R5"/>
    <mergeCell ref="L4:L5"/>
    <mergeCell ref="U4:U5"/>
    <mergeCell ref="M4:N4"/>
    <mergeCell ref="V3:AA3"/>
    <mergeCell ref="X4:X5"/>
    <mergeCell ref="F1:AC1"/>
    <mergeCell ref="P3:U3"/>
    <mergeCell ref="I3:I5"/>
    <mergeCell ref="J3:O3"/>
    <mergeCell ref="J4:K4"/>
    <mergeCell ref="O4:O5"/>
    <mergeCell ref="H3:H5"/>
    <mergeCell ref="F3:F5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2013-04-02T06:28:38Z</cp:lastPrinted>
  <dcterms:created xsi:type="dcterms:W3CDTF">2006-03-16T06:37:00Z</dcterms:created>
  <dcterms:modified xsi:type="dcterms:W3CDTF">2017-05-23T11:29:22Z</dcterms:modified>
</cp:coreProperties>
</file>