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'Megjegyzések'!$A$1:$A$35</definedName>
    <definedName name="_xlnm.Print_Area" localSheetId="0">'PSZ operatív tanterv '!$A$1:$N$82</definedName>
  </definedNames>
  <calcPr fullCalcOnLoad="1"/>
</workbook>
</file>

<file path=xl/sharedStrings.xml><?xml version="1.0" encoding="utf-8"?>
<sst xmlns="http://schemas.openxmlformats.org/spreadsheetml/2006/main" count="2049" uniqueCount="476">
  <si>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</si>
  <si>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</si>
  <si>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</si>
  <si>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</si>
  <si>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</si>
  <si>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</si>
  <si>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</si>
  <si>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</si>
  <si>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</si>
  <si>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</si>
  <si>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</si>
  <si>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</si>
  <si>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</si>
  <si>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</si>
  <si>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</si>
  <si>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</si>
  <si>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</si>
  <si>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</si>
  <si>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</si>
  <si>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</si>
  <si>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</si>
  <si>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</si>
  <si>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</si>
  <si>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</si>
  <si>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</si>
  <si>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</si>
  <si>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</si>
  <si>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</si>
  <si>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</si>
  <si>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</si>
  <si>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</si>
  <si>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</si>
  <si>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</si>
  <si>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</si>
  <si>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</si>
  <si>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</si>
  <si>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</si>
  <si>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</si>
  <si>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</si>
  <si>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</si>
  <si>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</si>
  <si>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</si>
  <si>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</si>
  <si>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</si>
  <si>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</si>
  <si>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</si>
  <si>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</si>
  <si>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</si>
  <si>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</si>
  <si>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</si>
  <si>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</si>
  <si>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</si>
  <si>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</si>
  <si>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</si>
  <si>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</si>
  <si>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</si>
  <si>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</si>
  <si>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</si>
  <si>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</si>
  <si>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</si>
  <si>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</si>
  <si>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</si>
  <si>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</si>
  <si>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</si>
  <si>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</si>
  <si>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</si>
  <si>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</si>
  <si>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</si>
  <si>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</si>
  <si>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</si>
  <si>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</si>
  <si>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</si>
  <si>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</si>
  <si>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</si>
  <si>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</si>
  <si>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</si>
  <si>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</si>
  <si>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</si>
  <si>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</si>
  <si>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</si>
  <si>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</si>
  <si>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</si>
  <si>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</si>
  <si>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</si>
  <si>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</si>
  <si>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</si>
  <si>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</si>
  <si>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</si>
  <si>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</si>
  <si>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</si>
  <si>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</si>
  <si>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</si>
  <si>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</si>
  <si>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</si>
  <si>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</si>
  <si>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</si>
  <si>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</si>
  <si>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</si>
  <si>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</si>
  <si>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</si>
  <si>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</si>
  <si>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</si>
  <si>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</si>
  <si>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</si>
  <si>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</si>
  <si>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</si>
  <si>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</si>
  <si>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</si>
  <si>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</si>
  <si>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</si>
  <si>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</si>
  <si>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</si>
  <si>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</si>
  <si>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</si>
  <si>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</si>
  <si>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</si>
  <si>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</si>
  <si>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</si>
  <si>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</si>
  <si>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</si>
  <si>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</si>
  <si>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</si>
  <si>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</si>
  <si>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</si>
  <si>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</si>
  <si>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</si>
  <si>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</si>
  <si>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</si>
  <si>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</si>
  <si>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</si>
  <si>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</si>
  <si>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</si>
  <si>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</si>
  <si>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</si>
  <si>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</si>
  <si>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</si>
  <si>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</si>
  <si>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</si>
  <si>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</si>
  <si>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</si>
  <si>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</si>
  <si>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</si>
  <si>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</si>
  <si>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</si>
  <si>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</si>
  <si>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</si>
  <si>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</si>
  <si>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</si>
  <si>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</si>
  <si>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</si>
  <si>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</si>
  <si>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</si>
  <si>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</si>
  <si>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</si>
  <si>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</si>
  <si>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</si>
  <si>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</si>
  <si>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</si>
  <si>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</si>
  <si>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</si>
  <si>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</si>
  <si>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</si>
  <si>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</si>
  <si>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</si>
  <si>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</si>
  <si>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</si>
  <si>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</si>
  <si>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</si>
  <si>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</si>
  <si>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</si>
  <si>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</si>
  <si>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</si>
  <si>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</si>
  <si>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</si>
  <si>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</si>
  <si>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</si>
  <si>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</si>
  <si>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</si>
  <si>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</si>
  <si>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</si>
  <si>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</si>
  <si>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</si>
  <si>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</si>
  <si>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</si>
  <si>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</si>
  <si>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</si>
  <si>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</si>
  <si>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</si>
  <si>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</si>
  <si>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</si>
  <si>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</si>
  <si>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</si>
  <si>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</si>
  <si>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</si>
  <si>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</si>
  <si>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</si>
  <si>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</si>
  <si>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</si>
  <si>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</si>
  <si>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</si>
  <si>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</si>
  <si>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</si>
  <si>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</si>
  <si>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</si>
  <si>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</si>
  <si>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</si>
  <si>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</si>
  <si>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</si>
  <si>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</si>
  <si>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</si>
  <si>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</si>
  <si>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</si>
  <si>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</si>
  <si>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</si>
  <si>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</si>
  <si>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</si>
  <si>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</si>
  <si>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</si>
  <si>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</si>
  <si>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</si>
  <si>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</si>
  <si>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</si>
  <si>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</si>
  <si>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</si>
  <si>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</si>
  <si>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</si>
  <si>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</si>
  <si>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</si>
  <si>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</si>
  <si>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</si>
  <si>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</si>
  <si>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</si>
  <si>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</si>
  <si>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</si>
  <si>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</si>
  <si>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</si>
  <si>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</si>
  <si>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</si>
  <si>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</si>
  <si>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</si>
  <si>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</si>
  <si>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</si>
  <si>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</si>
  <si>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</si>
  <si>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</si>
  <si>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</si>
  <si>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</si>
  <si>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</si>
  <si>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</si>
  <si>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</si>
  <si>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</si>
  <si>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</si>
  <si>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</si>
  <si>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</si>
  <si>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</si>
  <si>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</si>
  <si>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</si>
  <si>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</si>
  <si>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</si>
  <si>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</si>
  <si>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</si>
  <si>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</si>
  <si>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</si>
  <si>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</si>
  <si>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</si>
  <si>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</si>
  <si>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</si>
  <si>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</si>
  <si>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</si>
  <si>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</si>
  <si>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</si>
  <si>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</si>
  <si>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</si>
  <si>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</si>
  <si>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</si>
  <si>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</si>
  <si>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</si>
  <si>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</si>
  <si>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</si>
  <si>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</si>
  <si>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</si>
  <si>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</si>
  <si>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</si>
  <si>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</si>
  <si>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</si>
  <si>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</si>
  <si>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</si>
  <si>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</si>
  <si>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</si>
  <si>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</si>
  <si>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</si>
  <si>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</si>
  <si>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</si>
  <si>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</si>
  <si>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</si>
  <si>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</si>
  <si>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</si>
  <si>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</si>
  <si>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</si>
  <si>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</si>
  <si>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</si>
  <si>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</si>
  <si>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</si>
  <si>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</si>
  <si>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</si>
  <si>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</si>
  <si>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</si>
  <si>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</si>
  <si>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</si>
  <si>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</si>
  <si>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</si>
  <si>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</si>
  <si>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</si>
  <si>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</si>
  <si>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</si>
  <si>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</si>
  <si>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</si>
  <si>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</si>
  <si>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</si>
  <si>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</si>
  <si>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</si>
  <si>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</si>
  <si>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</si>
  <si>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</si>
  <si>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</si>
  <si>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</si>
  <si>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</si>
  <si>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</si>
  <si>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</si>
  <si>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</si>
  <si>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</si>
  <si>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</si>
  <si>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</si>
  <si>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</si>
  <si>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</si>
  <si>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</si>
  <si>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</si>
  <si>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</si>
  <si>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</si>
  <si>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</si>
  <si>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</si>
  <si>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</si>
  <si>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</si>
  <si>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</si>
  <si>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</si>
  <si>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</si>
  <si>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</si>
  <si>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</si>
  <si>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</si>
  <si>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</si>
  <si>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</si>
  <si>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</si>
  <si>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</si>
  <si>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</si>
  <si>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</si>
  <si>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</si>
  <si>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</si>
  <si>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</si>
  <si>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</si>
  <si>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</si>
  <si>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</si>
  <si>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</si>
  <si>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</si>
  <si>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</si>
  <si>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</si>
  <si>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</si>
  <si>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</si>
  <si>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</si>
  <si>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</si>
  <si>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</si>
  <si>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</si>
  <si>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</si>
  <si>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</si>
  <si>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</si>
  <si>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</si>
  <si>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</si>
  <si>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</si>
  <si>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</si>
  <si>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</si>
  <si>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</si>
  <si>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</si>
  <si>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</si>
  <si>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</si>
  <si>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</si>
  <si>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</si>
  <si>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</si>
  <si>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</si>
  <si>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</si>
  <si>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</si>
  <si>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</si>
  <si>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</si>
  <si>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</si>
  <si>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</si>
  <si>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</si>
  <si>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</si>
  <si>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</si>
  <si>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</si>
  <si>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</si>
  <si>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</si>
  <si>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</si>
  <si>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</si>
  <si>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</si>
  <si>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</si>
  <si>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</si>
  <si>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</si>
  <si>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2JO11NAK05B</t>
  </si>
  <si>
    <t>2SP72NAK01B</t>
  </si>
  <si>
    <t>A pénzügyek gazdasági joga</t>
  </si>
  <si>
    <t>Információrendszerek</t>
  </si>
  <si>
    <t>Kurtán Sándor</t>
  </si>
  <si>
    <t>2JO11NAK07B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</si>
  <si>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</si>
  <si>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</si>
  <si>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</si>
  <si>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</si>
  <si>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</si>
  <si>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</si>
  <si>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</si>
  <si>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</si>
  <si>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</si>
  <si>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</si>
  <si>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</si>
  <si>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Bankismeretek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</si>
  <si>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</si>
  <si>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</si>
  <si>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</si>
  <si>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</si>
  <si>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</si>
  <si>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</si>
  <si>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</si>
  <si>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</si>
  <si>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</si>
  <si>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2SA53NCK04B
+
2PU51NBK02B</t>
  </si>
  <si>
    <t>Vezetői számvitel
+
Pénzügyi számvitel II.</t>
  </si>
  <si>
    <t>Szakirányválasztáskor a számvitel szakirányra kerülés feltételéül a következõ négy tárgy teljesítését írjuk elõ:</t>
  </si>
  <si>
    <t>Varga Erzsébet</t>
  </si>
  <si>
    <t>Gazdasági jog</t>
  </si>
  <si>
    <t>2VL60NBK10B</t>
  </si>
  <si>
    <t>Vas Réka</t>
  </si>
  <si>
    <t>Szántó Zoltán</t>
  </si>
  <si>
    <t xml:space="preserve">Szervezeti magatartás - Verhalten in Organisationen und Personal </t>
  </si>
  <si>
    <t>Ismerkedés az árfolyamokkal (IMP-SPM)</t>
  </si>
  <si>
    <t>2BE52NAK05B</t>
  </si>
  <si>
    <t>2BE52NDK06B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</si>
  <si>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</si>
  <si>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</si>
  <si>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</si>
  <si>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</si>
  <si>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</si>
  <si>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</si>
  <si>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</si>
  <si>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</si>
  <si>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</si>
  <si>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</si>
  <si>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</si>
  <si>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r>
      <t>Vállalati üzleti tervezés</t>
    </r>
    <r>
      <rPr>
        <u val="single"/>
        <vertAlign val="superscript"/>
        <sz val="10"/>
        <color indexed="12"/>
        <rFont val="Arial"/>
        <family val="2"/>
      </rPr>
      <t>6</t>
    </r>
  </si>
  <si>
    <t>Pénzügyi esettanulmányok</t>
  </si>
  <si>
    <r>
      <t>6</t>
    </r>
    <r>
      <rPr>
        <sz val="10"/>
        <rFont val="Arial"/>
        <family val="2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</si>
  <si>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</si>
  <si>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</si>
  <si>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</si>
  <si>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2SA53NAK01B
+
SA53NCK04B</t>
  </si>
  <si>
    <t>Számvitel alapjai
+
Vezetői számvitel</t>
  </si>
  <si>
    <t>2SA53NAK04B</t>
  </si>
  <si>
    <t>Kengyel Ákos</t>
  </si>
  <si>
    <t>Nemzetközi tanulmányok Intézet</t>
  </si>
  <si>
    <t>Deák Dániel</t>
  </si>
  <si>
    <t>Gazdasági Jogi Tanszék</t>
  </si>
  <si>
    <t>Matyusz Zsolt</t>
  </si>
  <si>
    <t>7NK40NGK89B</t>
  </si>
  <si>
    <t>Pénzügy és számvitel szak 2014/2015. operatív tanterve</t>
  </si>
  <si>
    <t>Makara Tamás</t>
  </si>
  <si>
    <t>Váradi Kata</t>
  </si>
  <si>
    <t>Vladár Csaba</t>
  </si>
  <si>
    <t>2BE52NAK01B vagy 2BE52NAK04B vagy 2BE52NAK08B</t>
  </si>
  <si>
    <t>Vállalati pénzügyek vagy Vállalati pénzügyek (IMP-SPM) vagy Vállalati pénzügyek (IMP-SKM)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</si>
</sst>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2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22" fillId="3" borderId="0" applyNumberFormat="0" applyBorder="0" applyAlignment="0" applyProtection="0"/>
    <xf numFmtId="0" fontId="55" fillId="30" borderId="1" applyNumberFormat="0" applyAlignment="0" applyProtection="0"/>
    <xf numFmtId="0" fontId="24" fillId="31" borderId="2" applyNumberFormat="0" applyAlignment="0" applyProtection="0"/>
    <xf numFmtId="0" fontId="15" fillId="32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0" fillId="9" borderId="2" applyNumberFormat="0" applyAlignment="0" applyProtection="0"/>
    <xf numFmtId="0" fontId="0" fillId="34" borderId="12" applyNumberFormat="0" applyFont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13" applyNumberFormat="0" applyAlignment="0" applyProtection="0"/>
    <xf numFmtId="0" fontId="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5" applyNumberFormat="0" applyFont="0" applyAlignment="0" applyProtection="0"/>
    <xf numFmtId="0" fontId="19" fillId="31" borderId="16" applyNumberFormat="0" applyAlignment="0" applyProtection="0"/>
    <xf numFmtId="0" fontId="6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046">
    <xf numFmtId="0" fontId="0" fillId="0" borderId="0" xfId="0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31" fillId="31" borderId="32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 vertical="center"/>
    </xf>
    <xf numFmtId="0" fontId="31" fillId="31" borderId="35" xfId="0" applyFont="1" applyFill="1" applyBorder="1" applyAlignment="1">
      <alignment horizontal="center" vertical="center"/>
    </xf>
    <xf numFmtId="0" fontId="31" fillId="31" borderId="36" xfId="0" applyFont="1" applyFill="1" applyBorder="1" applyAlignment="1">
      <alignment horizontal="center" vertical="center"/>
    </xf>
    <xf numFmtId="0" fontId="32" fillId="31" borderId="37" xfId="0" applyFont="1" applyFill="1" applyBorder="1" applyAlignment="1">
      <alignment horizontal="left" vertical="center" wrapText="1"/>
    </xf>
    <xf numFmtId="0" fontId="32" fillId="47" borderId="38" xfId="0" applyFont="1" applyFill="1" applyBorder="1" applyAlignment="1">
      <alignment horizontal="center" vertical="center"/>
    </xf>
    <xf numFmtId="0" fontId="32" fillId="47" borderId="39" xfId="0" applyFont="1" applyFill="1" applyBorder="1" applyAlignment="1">
      <alignment horizontal="center" vertical="center"/>
    </xf>
    <xf numFmtId="0" fontId="32" fillId="47" borderId="40" xfId="0" applyFont="1" applyFill="1" applyBorder="1" applyAlignment="1">
      <alignment horizontal="center" vertical="center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/>
    </xf>
    <xf numFmtId="0" fontId="28" fillId="31" borderId="4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9" fontId="28" fillId="31" borderId="19" xfId="0" applyNumberFormat="1" applyFont="1" applyFill="1" applyBorder="1" applyAlignment="1">
      <alignment horizontal="center" vertical="center"/>
    </xf>
    <xf numFmtId="49" fontId="28" fillId="31" borderId="52" xfId="0" applyNumberFormat="1" applyFont="1" applyFill="1" applyBorder="1" applyAlignment="1">
      <alignment horizontal="center" vertical="center"/>
    </xf>
    <xf numFmtId="0" fontId="28" fillId="31" borderId="19" xfId="0" applyNumberFormat="1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28" fillId="31" borderId="2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3" fillId="23" borderId="38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2" fillId="23" borderId="38" xfId="0" applyFont="1" applyFill="1" applyBorder="1" applyAlignment="1">
      <alignment horizontal="center" vertical="center"/>
    </xf>
    <xf numFmtId="0" fontId="32" fillId="23" borderId="40" xfId="0" applyFont="1" applyFill="1" applyBorder="1" applyAlignment="1">
      <alignment horizontal="center" vertical="center"/>
    </xf>
    <xf numFmtId="0" fontId="32" fillId="23" borderId="43" xfId="0" applyFont="1" applyFill="1" applyBorder="1" applyAlignment="1">
      <alignment horizontal="center" vertical="center"/>
    </xf>
    <xf numFmtId="0" fontId="32" fillId="23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48" borderId="54" xfId="0" applyFont="1" applyFill="1" applyBorder="1" applyAlignment="1">
      <alignment vertical="center"/>
    </xf>
    <xf numFmtId="0" fontId="0" fillId="48" borderId="0" xfId="0" applyFill="1" applyBorder="1" applyAlignment="1">
      <alignment vertical="center" wrapText="1"/>
    </xf>
    <xf numFmtId="0" fontId="0" fillId="48" borderId="0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28" fillId="48" borderId="0" xfId="0" applyFont="1" applyFill="1" applyBorder="1" applyAlignment="1">
      <alignment horizontal="center" vertical="center"/>
    </xf>
    <xf numFmtId="0" fontId="28" fillId="48" borderId="55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1" fillId="31" borderId="38" xfId="0" applyFont="1" applyFill="1" applyBorder="1" applyAlignment="1">
      <alignment horizontal="center" vertical="center"/>
    </xf>
    <xf numFmtId="0" fontId="31" fillId="31" borderId="39" xfId="0" applyFont="1" applyFill="1" applyBorder="1" applyAlignment="1">
      <alignment horizontal="center" vertical="center"/>
    </xf>
    <xf numFmtId="0" fontId="31" fillId="31" borderId="40" xfId="0" applyFont="1" applyFill="1" applyBorder="1" applyAlignment="1">
      <alignment horizontal="center" vertical="center"/>
    </xf>
    <xf numFmtId="0" fontId="31" fillId="31" borderId="41" xfId="0" applyFont="1" applyFill="1" applyBorder="1" applyAlignment="1">
      <alignment horizontal="center" vertical="center"/>
    </xf>
    <xf numFmtId="0" fontId="31" fillId="31" borderId="56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8" fillId="31" borderId="59" xfId="0" applyFont="1" applyFill="1" applyBorder="1" applyAlignment="1">
      <alignment horizontal="center" vertical="center"/>
    </xf>
    <xf numFmtId="0" fontId="28" fillId="31" borderId="58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5" fillId="48" borderId="0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31" borderId="19" xfId="0" applyFont="1" applyFill="1" applyBorder="1" applyAlignment="1">
      <alignment horizontal="center"/>
    </xf>
    <xf numFmtId="0" fontId="32" fillId="23" borderId="56" xfId="0" applyFont="1" applyFill="1" applyBorder="1" applyAlignment="1">
      <alignment horizontal="center" vertical="center"/>
    </xf>
    <xf numFmtId="0" fontId="35" fillId="48" borderId="54" xfId="0" applyFont="1" applyFill="1" applyBorder="1" applyAlignment="1">
      <alignment/>
    </xf>
    <xf numFmtId="0" fontId="35" fillId="48" borderId="0" xfId="0" applyFont="1" applyFill="1" applyBorder="1" applyAlignment="1">
      <alignment horizontal="center"/>
    </xf>
    <xf numFmtId="0" fontId="35" fillId="48" borderId="54" xfId="0" applyFont="1" applyFill="1" applyBorder="1" applyAlignment="1">
      <alignment horizontal="center"/>
    </xf>
    <xf numFmtId="0" fontId="35" fillId="48" borderId="55" xfId="0" applyFont="1" applyFill="1" applyBorder="1" applyAlignment="1">
      <alignment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31" borderId="21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32" fillId="31" borderId="40" xfId="0" applyFont="1" applyFill="1" applyBorder="1" applyAlignment="1">
      <alignment horizontal="center" vertical="center"/>
    </xf>
    <xf numFmtId="0" fontId="32" fillId="31" borderId="39" xfId="0" applyFont="1" applyFill="1" applyBorder="1" applyAlignment="1">
      <alignment horizontal="center" vertical="center"/>
    </xf>
    <xf numFmtId="0" fontId="32" fillId="31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31" borderId="23" xfId="0" applyFont="1" applyFill="1" applyBorder="1" applyAlignment="1">
      <alignment horizontal="center" vertical="center"/>
    </xf>
    <xf numFmtId="0" fontId="28" fillId="31" borderId="63" xfId="0" applyFont="1" applyFill="1" applyBorder="1" applyAlignment="1">
      <alignment horizontal="center" vertical="center"/>
    </xf>
    <xf numFmtId="0" fontId="28" fillId="31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8" fillId="31" borderId="66" xfId="0" applyFont="1" applyFill="1" applyBorder="1" applyAlignment="1">
      <alignment horizontal="center" vertical="center"/>
    </xf>
    <xf numFmtId="0" fontId="28" fillId="31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8" fillId="31" borderId="68" xfId="0" applyFont="1" applyFill="1" applyBorder="1" applyAlignment="1">
      <alignment horizontal="center" vertical="center"/>
    </xf>
    <xf numFmtId="0" fontId="31" fillId="31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45" xfId="76" applyFont="1" applyFill="1" applyBorder="1" applyAlignment="1" applyProtection="1">
      <alignment horizontal="left" vertical="center" wrapText="1"/>
      <protection/>
    </xf>
    <xf numFmtId="0" fontId="4" fillId="3" borderId="21" xfId="76" applyFont="1" applyFill="1" applyBorder="1" applyAlignment="1" applyProtection="1">
      <alignment horizontal="left" vertical="center" wrapText="1"/>
      <protection/>
    </xf>
    <xf numFmtId="0" fontId="4" fillId="3" borderId="58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wrapText="1"/>
    </xf>
    <xf numFmtId="0" fontId="4" fillId="3" borderId="21" xfId="0" applyFont="1" applyFill="1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36" fillId="3" borderId="21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vertical="center"/>
    </xf>
    <xf numFmtId="0" fontId="28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/>
    </xf>
    <xf numFmtId="0" fontId="1" fillId="4" borderId="19" xfId="78" applyFont="1" applyFill="1" applyBorder="1" applyAlignment="1" applyProtection="1">
      <alignment vertical="center" wrapText="1"/>
      <protection/>
    </xf>
    <xf numFmtId="0" fontId="1" fillId="4" borderId="24" xfId="78" applyFont="1" applyFill="1" applyBorder="1" applyAlignment="1" applyProtection="1">
      <alignment vertical="center" wrapText="1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 wrapText="1"/>
    </xf>
    <xf numFmtId="0" fontId="36" fillId="49" borderId="67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4" borderId="19" xfId="0" applyFont="1" applyFill="1" applyBorder="1" applyAlignment="1">
      <alignment vertical="center" wrapText="1"/>
    </xf>
    <xf numFmtId="0" fontId="32" fillId="50" borderId="4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vertical="center"/>
    </xf>
    <xf numFmtId="0" fontId="0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vertical="center"/>
    </xf>
    <xf numFmtId="0" fontId="29" fillId="31" borderId="52" xfId="0" applyFont="1" applyFill="1" applyBorder="1" applyAlignment="1">
      <alignment horizontal="center" vertical="center"/>
    </xf>
    <xf numFmtId="0" fontId="6" fillId="50" borderId="20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35" fillId="48" borderId="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8" fillId="31" borderId="69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48" borderId="55" xfId="0" applyFont="1" applyFill="1" applyBorder="1" applyAlignment="1">
      <alignment/>
    </xf>
    <xf numFmtId="0" fontId="28" fillId="31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wrapText="1"/>
    </xf>
    <xf numFmtId="0" fontId="28" fillId="31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36" fillId="3" borderId="21" xfId="76" applyFont="1" applyFill="1" applyBorder="1" applyAlignment="1" applyProtection="1">
      <alignment vertical="center" wrapText="1"/>
      <protection/>
    </xf>
    <xf numFmtId="0" fontId="1" fillId="3" borderId="21" xfId="76" applyFont="1" applyFill="1" applyBorder="1" applyAlignment="1" applyProtection="1">
      <alignment vertical="center" wrapText="1"/>
      <protection/>
    </xf>
    <xf numFmtId="0" fontId="1" fillId="49" borderId="21" xfId="76" applyFont="1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63" xfId="76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31" borderId="7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/>
    </xf>
    <xf numFmtId="0" fontId="39" fillId="4" borderId="19" xfId="78" applyFont="1" applyFill="1" applyBorder="1" applyAlignment="1" applyProtection="1">
      <alignment vertical="center" wrapText="1"/>
      <protection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31" borderId="23" xfId="0" applyFont="1" applyFill="1" applyBorder="1" applyAlignment="1">
      <alignment horizontal="center" vertical="center"/>
    </xf>
    <xf numFmtId="0" fontId="29" fillId="31" borderId="63" xfId="0" applyFont="1" applyFill="1" applyBorder="1" applyAlignment="1">
      <alignment horizontal="center" vertical="center"/>
    </xf>
    <xf numFmtId="0" fontId="29" fillId="31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9" fillId="31" borderId="6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left" vertical="center" shrinkToFit="1"/>
    </xf>
    <xf numFmtId="0" fontId="7" fillId="4" borderId="63" xfId="0" applyFont="1" applyFill="1" applyBorder="1" applyAlignment="1">
      <alignment/>
    </xf>
    <xf numFmtId="0" fontId="39" fillId="4" borderId="24" xfId="78" applyFont="1" applyFill="1" applyBorder="1" applyAlignment="1" applyProtection="1">
      <alignment vertical="center" wrapText="1"/>
      <protection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9" fillId="31" borderId="25" xfId="0" applyFont="1" applyFill="1" applyBorder="1" applyAlignment="1">
      <alignment horizontal="center" vertical="center"/>
    </xf>
    <xf numFmtId="0" fontId="29" fillId="31" borderId="67" xfId="0" applyFont="1" applyFill="1" applyBorder="1" applyAlignment="1">
      <alignment horizontal="center" vertical="center"/>
    </xf>
    <xf numFmtId="0" fontId="29" fillId="31" borderId="2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31" borderId="6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32" fillId="50" borderId="38" xfId="0" applyFont="1" applyFill="1" applyBorder="1" applyAlignment="1">
      <alignment horizontal="center" vertical="center"/>
    </xf>
    <xf numFmtId="0" fontId="4" fillId="50" borderId="57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horizontal="center" vertical="center"/>
    </xf>
    <xf numFmtId="0" fontId="28" fillId="50" borderId="50" xfId="0" applyFont="1" applyFill="1" applyBorder="1" applyAlignment="1">
      <alignment horizontal="center" vertical="center"/>
    </xf>
    <xf numFmtId="0" fontId="33" fillId="23" borderId="79" xfId="0" applyFont="1" applyFill="1" applyBorder="1" applyAlignment="1">
      <alignment horizontal="center" vertical="center"/>
    </xf>
    <xf numFmtId="0" fontId="33" fillId="23" borderId="80" xfId="0" applyFont="1" applyFill="1" applyBorder="1" applyAlignment="1">
      <alignment horizontal="center" vertical="center"/>
    </xf>
    <xf numFmtId="0" fontId="32" fillId="23" borderId="79" xfId="0" applyFont="1" applyFill="1" applyBorder="1" applyAlignment="1">
      <alignment horizontal="center" vertical="center"/>
    </xf>
    <xf numFmtId="0" fontId="32" fillId="23" borderId="81" xfId="0" applyFont="1" applyFill="1" applyBorder="1" applyAlignment="1">
      <alignment horizontal="center" vertical="center"/>
    </xf>
    <xf numFmtId="0" fontId="32" fillId="23" borderId="80" xfId="0" applyFont="1" applyFill="1" applyBorder="1" applyAlignment="1">
      <alignment horizontal="center" vertical="center"/>
    </xf>
    <xf numFmtId="0" fontId="32" fillId="23" borderId="82" xfId="0" applyFont="1" applyFill="1" applyBorder="1" applyAlignment="1">
      <alignment horizontal="center" vertical="center"/>
    </xf>
    <xf numFmtId="0" fontId="34" fillId="23" borderId="83" xfId="0" applyFont="1" applyFill="1" applyBorder="1" applyAlignment="1">
      <alignment horizontal="center" vertical="center"/>
    </xf>
    <xf numFmtId="0" fontId="32" fillId="23" borderId="84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50" borderId="82" xfId="0" applyFont="1" applyFill="1" applyBorder="1" applyAlignment="1">
      <alignment horizontal="center" vertical="center"/>
    </xf>
    <xf numFmtId="0" fontId="28" fillId="23" borderId="85" xfId="0" applyFont="1" applyFill="1" applyBorder="1" applyAlignment="1">
      <alignment horizontal="left" vertical="center" shrinkToFit="1"/>
    </xf>
    <xf numFmtId="0" fontId="28" fillId="23" borderId="8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4" borderId="52" xfId="0" applyFont="1" applyFill="1" applyBorder="1" applyAlignment="1">
      <alignment vertical="center"/>
    </xf>
    <xf numFmtId="0" fontId="0" fillId="50" borderId="52" xfId="0" applyFont="1" applyFill="1" applyBorder="1" applyAlignment="1">
      <alignment vertical="center"/>
    </xf>
    <xf numFmtId="0" fontId="7" fillId="50" borderId="52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0" fillId="3" borderId="49" xfId="76" applyFont="1" applyFill="1" applyBorder="1" applyAlignment="1" applyProtection="1">
      <alignment horizontal="left" vertical="center" wrapText="1"/>
      <protection/>
    </xf>
    <xf numFmtId="0" fontId="0" fillId="3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0" fillId="50" borderId="52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7" fillId="5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 wrapText="1"/>
    </xf>
    <xf numFmtId="0" fontId="0" fillId="0" borderId="52" xfId="0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4" borderId="20" xfId="0" applyFont="1" applyFill="1" applyBorder="1" applyAlignment="1">
      <alignment horizontal="left" vertical="center" shrinkToFit="1"/>
    </xf>
    <xf numFmtId="0" fontId="28" fillId="50" borderId="20" xfId="0" applyFont="1" applyFill="1" applyBorder="1" applyAlignment="1">
      <alignment horizontal="left" vertical="center" shrinkToFit="1"/>
    </xf>
    <xf numFmtId="0" fontId="28" fillId="4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50" borderId="22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26" fillId="50" borderId="20" xfId="0" applyFont="1" applyFill="1" applyBorder="1" applyAlignment="1">
      <alignment horizontal="left" vertical="center" shrinkToFit="1"/>
    </xf>
    <xf numFmtId="0" fontId="26" fillId="50" borderId="2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wrapText="1"/>
    </xf>
    <xf numFmtId="0" fontId="4" fillId="31" borderId="22" xfId="0" applyFont="1" applyFill="1" applyBorder="1" applyAlignment="1">
      <alignment horizontal="center" vertical="center"/>
    </xf>
    <xf numFmtId="0" fontId="4" fillId="50" borderId="22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30" fillId="48" borderId="55" xfId="0" applyFont="1" applyFill="1" applyBorder="1" applyAlignment="1">
      <alignment horizontal="center"/>
    </xf>
    <xf numFmtId="0" fontId="4" fillId="31" borderId="5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3" fillId="27" borderId="79" xfId="0" applyFont="1" applyFill="1" applyBorder="1" applyAlignment="1">
      <alignment horizontal="center" vertical="center"/>
    </xf>
    <xf numFmtId="0" fontId="33" fillId="27" borderId="80" xfId="0" applyFont="1" applyFill="1" applyBorder="1" applyAlignment="1">
      <alignment horizontal="center" vertical="center"/>
    </xf>
    <xf numFmtId="0" fontId="32" fillId="27" borderId="73" xfId="0" applyFont="1" applyFill="1" applyBorder="1" applyAlignment="1">
      <alignment horizontal="center" vertical="center"/>
    </xf>
    <xf numFmtId="0" fontId="32" fillId="27" borderId="74" xfId="0" applyFont="1" applyFill="1" applyBorder="1" applyAlignment="1">
      <alignment horizontal="center" vertical="center"/>
    </xf>
    <xf numFmtId="0" fontId="32" fillId="27" borderId="72" xfId="0" applyFont="1" applyFill="1" applyBorder="1" applyAlignment="1">
      <alignment horizontal="center" vertical="center"/>
    </xf>
    <xf numFmtId="0" fontId="32" fillId="27" borderId="79" xfId="0" applyFont="1" applyFill="1" applyBorder="1" applyAlignment="1">
      <alignment horizontal="center" vertical="center"/>
    </xf>
    <xf numFmtId="0" fontId="32" fillId="27" borderId="81" xfId="0" applyFont="1" applyFill="1" applyBorder="1" applyAlignment="1">
      <alignment horizontal="center" vertical="center"/>
    </xf>
    <xf numFmtId="0" fontId="32" fillId="27" borderId="80" xfId="0" applyFont="1" applyFill="1" applyBorder="1" applyAlignment="1">
      <alignment horizontal="center" vertical="center"/>
    </xf>
    <xf numFmtId="0" fontId="32" fillId="27" borderId="82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center" vertical="center"/>
    </xf>
    <xf numFmtId="0" fontId="32" fillId="27" borderId="84" xfId="0" applyFont="1" applyFill="1" applyBorder="1" applyAlignment="1">
      <alignment horizontal="center" vertical="center"/>
    </xf>
    <xf numFmtId="0" fontId="28" fillId="27" borderId="85" xfId="0" applyFont="1" applyFill="1" applyBorder="1" applyAlignment="1">
      <alignment horizontal="left" vertical="center" shrinkToFit="1"/>
    </xf>
    <xf numFmtId="0" fontId="28" fillId="27" borderId="82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7" fillId="47" borderId="8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wrapText="1"/>
    </xf>
    <xf numFmtId="0" fontId="28" fillId="0" borderId="3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vertical="center"/>
    </xf>
    <xf numFmtId="0" fontId="26" fillId="4" borderId="22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4" fillId="31" borderId="37" xfId="0" applyFont="1" applyFill="1" applyBorder="1" applyAlignment="1">
      <alignment horizontal="left" vertical="center" wrapText="1"/>
    </xf>
    <xf numFmtId="0" fontId="4" fillId="27" borderId="82" xfId="0" applyFont="1" applyFill="1" applyBorder="1" applyAlignment="1">
      <alignment horizontal="left" vertical="center" wrapText="1"/>
    </xf>
    <xf numFmtId="0" fontId="4" fillId="47" borderId="4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23" borderId="82" xfId="0" applyFont="1" applyFill="1" applyBorder="1" applyAlignment="1">
      <alignment horizontal="left" vertical="center" wrapText="1"/>
    </xf>
    <xf numFmtId="0" fontId="4" fillId="31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3" borderId="41" xfId="0" applyFont="1" applyFill="1" applyBorder="1" applyAlignment="1">
      <alignment horizontal="left" vertical="center" wrapText="1"/>
    </xf>
    <xf numFmtId="0" fontId="4" fillId="47" borderId="8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4" borderId="63" xfId="0" applyFont="1" applyFill="1" applyBorder="1" applyAlignment="1">
      <alignment/>
    </xf>
    <xf numFmtId="0" fontId="31" fillId="31" borderId="8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50" borderId="52" xfId="0" applyFont="1" applyFill="1" applyBorder="1" applyAlignment="1">
      <alignment horizontal="left" vertical="center"/>
    </xf>
    <xf numFmtId="0" fontId="6" fillId="50" borderId="22" xfId="0" applyFont="1" applyFill="1" applyBorder="1" applyAlignment="1">
      <alignment horizontal="center" vertical="center"/>
    </xf>
    <xf numFmtId="0" fontId="4" fillId="31" borderId="87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center" wrapText="1"/>
    </xf>
    <xf numFmtId="0" fontId="0" fillId="50" borderId="52" xfId="0" applyFont="1" applyFill="1" applyBorder="1" applyAlignment="1">
      <alignment vertical="center" wrapText="1"/>
    </xf>
    <xf numFmtId="0" fontId="0" fillId="4" borderId="87" xfId="0" applyFont="1" applyFill="1" applyBorder="1" applyAlignment="1">
      <alignment horizontal="left" vertical="center" shrinkToFit="1"/>
    </xf>
    <xf numFmtId="0" fontId="0" fillId="50" borderId="87" xfId="0" applyFont="1" applyFill="1" applyBorder="1" applyAlignment="1">
      <alignment horizontal="left" vertical="center" shrinkToFit="1"/>
    </xf>
    <xf numFmtId="0" fontId="0" fillId="4" borderId="51" xfId="0" applyFont="1" applyFill="1" applyBorder="1" applyAlignment="1">
      <alignment vertical="center" wrapText="1"/>
    </xf>
    <xf numFmtId="0" fontId="0" fillId="50" borderId="51" xfId="0" applyFont="1" applyFill="1" applyBorder="1" applyAlignment="1">
      <alignment vertical="center" wrapText="1"/>
    </xf>
    <xf numFmtId="0" fontId="0" fillId="4" borderId="78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4" fillId="4" borderId="87" xfId="0" applyFont="1" applyFill="1" applyBorder="1" applyAlignment="1">
      <alignment vertical="center"/>
    </xf>
    <xf numFmtId="0" fontId="0" fillId="4" borderId="87" xfId="0" applyFont="1" applyFill="1" applyBorder="1" applyAlignment="1">
      <alignment vertical="center"/>
    </xf>
    <xf numFmtId="0" fontId="30" fillId="48" borderId="43" xfId="0" applyFont="1" applyFill="1" applyBorder="1" applyAlignment="1">
      <alignment horizontal="center"/>
    </xf>
    <xf numFmtId="0" fontId="6" fillId="4" borderId="87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41" fillId="50" borderId="22" xfId="0" applyFont="1" applyFill="1" applyBorder="1" applyAlignment="1">
      <alignment horizontal="left" vertical="center" wrapText="1"/>
    </xf>
    <xf numFmtId="0" fontId="41" fillId="4" borderId="22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41" fillId="4" borderId="26" xfId="0" applyFont="1" applyFill="1" applyBorder="1" applyAlignment="1">
      <alignment horizontal="left" vertical="center" wrapText="1"/>
    </xf>
    <xf numFmtId="0" fontId="27" fillId="50" borderId="52" xfId="0" applyFont="1" applyFill="1" applyBorder="1" applyAlignment="1">
      <alignment vertical="center" wrapText="1"/>
    </xf>
    <xf numFmtId="0" fontId="27" fillId="4" borderId="52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0" fillId="48" borderId="55" xfId="0" applyFont="1" applyFill="1" applyBorder="1" applyAlignment="1">
      <alignment wrapText="1"/>
    </xf>
    <xf numFmtId="0" fontId="35" fillId="48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7" fillId="4" borderId="6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29" fillId="31" borderId="19" xfId="0" applyFont="1" applyFill="1" applyBorder="1" applyAlignment="1">
      <alignment horizontal="center" vertical="center"/>
    </xf>
    <xf numFmtId="0" fontId="29" fillId="31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left" vertical="center" shrinkToFit="1"/>
    </xf>
    <xf numFmtId="0" fontId="32" fillId="47" borderId="19" xfId="0" applyFont="1" applyFill="1" applyBorder="1" applyAlignment="1">
      <alignment horizontal="center" vertical="center"/>
    </xf>
    <xf numFmtId="0" fontId="28" fillId="47" borderId="19" xfId="0" applyFont="1" applyFill="1" applyBorder="1" applyAlignment="1">
      <alignment horizontal="left" vertical="center" shrinkToFit="1"/>
    </xf>
    <xf numFmtId="0" fontId="33" fillId="23" borderId="19" xfId="0" applyFont="1" applyFill="1" applyBorder="1" applyAlignment="1">
      <alignment horizontal="center" vertical="center"/>
    </xf>
    <xf numFmtId="0" fontId="32" fillId="23" borderId="19" xfId="0" applyFont="1" applyFill="1" applyBorder="1" applyAlignment="1">
      <alignment horizontal="center" vertical="center"/>
    </xf>
    <xf numFmtId="0" fontId="34" fillId="23" borderId="19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7" fillId="31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7" fillId="31" borderId="19" xfId="0" applyFont="1" applyFill="1" applyBorder="1" applyAlignment="1">
      <alignment horizontal="left" vertical="center" shrinkToFit="1"/>
    </xf>
    <xf numFmtId="0" fontId="0" fillId="4" borderId="7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32" fillId="16" borderId="40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28" fillId="16" borderId="5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0" fontId="6" fillId="31" borderId="87" xfId="0" applyFont="1" applyFill="1" applyBorder="1" applyAlignment="1">
      <alignment horizontal="center" vertical="center"/>
    </xf>
    <xf numFmtId="0" fontId="7" fillId="16" borderId="52" xfId="0" applyFont="1" applyFill="1" applyBorder="1" applyAlignment="1">
      <alignment vertical="center"/>
    </xf>
    <xf numFmtId="0" fontId="6" fillId="16" borderId="52" xfId="0" applyFont="1" applyFill="1" applyBorder="1" applyAlignment="1">
      <alignment horizontal="left" vertical="center"/>
    </xf>
    <xf numFmtId="0" fontId="7" fillId="16" borderId="87" xfId="0" applyFont="1" applyFill="1" applyBorder="1" applyAlignment="1">
      <alignment horizontal="left" vertical="center" shrinkToFit="1"/>
    </xf>
    <xf numFmtId="0" fontId="7" fillId="16" borderId="52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32" fillId="47" borderId="84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32" fillId="47" borderId="82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7" fillId="4" borderId="51" xfId="0" applyFont="1" applyFill="1" applyBorder="1" applyAlignment="1">
      <alignment vertical="center" wrapText="1"/>
    </xf>
    <xf numFmtId="0" fontId="0" fillId="51" borderId="20" xfId="0" applyFont="1" applyFill="1" applyBorder="1" applyAlignment="1">
      <alignment horizontal="center" vertical="center"/>
    </xf>
    <xf numFmtId="0" fontId="0" fillId="51" borderId="2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vertical="center" wrapText="1"/>
    </xf>
    <xf numFmtId="0" fontId="0" fillId="4" borderId="55" xfId="0" applyFont="1" applyFill="1" applyBorder="1" applyAlignment="1">
      <alignment vertical="center" wrapText="1"/>
    </xf>
    <xf numFmtId="0" fontId="4" fillId="51" borderId="22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/>
    </xf>
    <xf numFmtId="0" fontId="7" fillId="4" borderId="87" xfId="0" applyFont="1" applyFill="1" applyBorder="1" applyAlignment="1">
      <alignment horizontal="left" vertical="center" shrinkToFit="1"/>
    </xf>
    <xf numFmtId="0" fontId="32" fillId="0" borderId="89" xfId="0" applyFont="1" applyFill="1" applyBorder="1" applyAlignment="1">
      <alignment horizontal="center" vertical="center"/>
    </xf>
    <xf numFmtId="0" fontId="4" fillId="51" borderId="90" xfId="0" applyFont="1" applyFill="1" applyBorder="1" applyAlignment="1">
      <alignment vertical="center"/>
    </xf>
    <xf numFmtId="0" fontId="0" fillId="51" borderId="68" xfId="0" applyFont="1" applyFill="1" applyBorder="1" applyAlignment="1">
      <alignment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2" fontId="6" fillId="16" borderId="87" xfId="0" applyNumberFormat="1" applyFont="1" applyFill="1" applyBorder="1" applyAlignment="1">
      <alignment vertical="center"/>
    </xf>
    <xf numFmtId="2" fontId="7" fillId="16" borderId="52" xfId="0" applyNumberFormat="1" applyFont="1" applyFill="1" applyBorder="1" applyAlignment="1">
      <alignment vertical="center"/>
    </xf>
    <xf numFmtId="2" fontId="6" fillId="16" borderId="20" xfId="0" applyNumberFormat="1" applyFont="1" applyFill="1" applyBorder="1" applyAlignment="1">
      <alignment horizontal="center" vertical="center"/>
    </xf>
    <xf numFmtId="2" fontId="6" fillId="16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29" fillId="31" borderId="19" xfId="0" applyNumberFormat="1" applyFont="1" applyFill="1" applyBorder="1" applyAlignment="1">
      <alignment horizontal="center" vertical="center"/>
    </xf>
    <xf numFmtId="2" fontId="29" fillId="31" borderId="2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31" borderId="52" xfId="0" applyNumberFormat="1" applyFont="1" applyFill="1" applyBorder="1" applyAlignment="1">
      <alignment horizontal="center" vertical="center"/>
    </xf>
    <xf numFmtId="2" fontId="29" fillId="16" borderId="20" xfId="0" applyNumberFormat="1" applyFont="1" applyFill="1" applyBorder="1" applyAlignment="1">
      <alignment vertical="center"/>
    </xf>
    <xf numFmtId="2" fontId="26" fillId="16" borderId="22" xfId="0" applyNumberFormat="1" applyFont="1" applyFill="1" applyBorder="1" applyAlignment="1">
      <alignment vertical="center" wrapText="1"/>
    </xf>
    <xf numFmtId="2" fontId="7" fillId="4" borderId="76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6" fillId="16" borderId="20" xfId="0" applyNumberFormat="1" applyFont="1" applyFill="1" applyBorder="1" applyAlignment="1">
      <alignment horizontal="center" vertical="center"/>
    </xf>
    <xf numFmtId="0" fontId="6" fillId="16" borderId="19" xfId="0" applyNumberFormat="1" applyFont="1" applyFill="1" applyBorder="1" applyAlignment="1">
      <alignment horizontal="center" vertical="center"/>
    </xf>
    <xf numFmtId="0" fontId="6" fillId="16" borderId="22" xfId="0" applyNumberFormat="1" applyFont="1" applyFill="1" applyBorder="1" applyAlignment="1">
      <alignment horizontal="center" vertical="center"/>
    </xf>
    <xf numFmtId="0" fontId="28" fillId="51" borderId="21" xfId="0" applyFont="1" applyFill="1" applyBorder="1" applyAlignment="1">
      <alignment horizontal="center" vertical="center"/>
    </xf>
    <xf numFmtId="0" fontId="28" fillId="51" borderId="22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6" fillId="16" borderId="87" xfId="0" applyFont="1" applyFill="1" applyBorder="1" applyAlignment="1">
      <alignment vertical="center"/>
    </xf>
    <xf numFmtId="0" fontId="6" fillId="16" borderId="22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vertical="center"/>
    </xf>
    <xf numFmtId="0" fontId="26" fillId="16" borderId="22" xfId="0" applyFont="1" applyFill="1" applyBorder="1" applyAlignment="1">
      <alignment vertical="center" wrapText="1"/>
    </xf>
    <xf numFmtId="0" fontId="4" fillId="51" borderId="26" xfId="0" applyFont="1" applyFill="1" applyBorder="1" applyAlignment="1" quotePrefix="1">
      <alignment horizontal="center" vertical="center"/>
    </xf>
    <xf numFmtId="0" fontId="33" fillId="51" borderId="72" xfId="0" applyFont="1" applyFill="1" applyBorder="1" applyAlignment="1">
      <alignment horizontal="center" vertical="center"/>
    </xf>
    <xf numFmtId="0" fontId="33" fillId="51" borderId="72" xfId="0" applyFont="1" applyFill="1" applyBorder="1" applyAlignment="1" quotePrefix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27" fillId="50" borderId="2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31" borderId="69" xfId="0" applyFont="1" applyFill="1" applyBorder="1" applyAlignment="1">
      <alignment horizontal="left" vertical="center" shrinkToFit="1"/>
    </xf>
    <xf numFmtId="0" fontId="28" fillId="27" borderId="85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23" borderId="85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28" fillId="0" borderId="75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28" fillId="0" borderId="7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19" xfId="0" applyFont="1" applyFill="1" applyBorder="1" applyAlignment="1">
      <alignment horizontal="left" vertical="center" shrinkToFit="1"/>
    </xf>
    <xf numFmtId="0" fontId="28" fillId="47" borderId="19" xfId="0" applyFont="1" applyFill="1" applyBorder="1" applyAlignment="1">
      <alignment horizontal="left" vertical="center" shrinkToFit="1"/>
    </xf>
    <xf numFmtId="0" fontId="28" fillId="23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32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wrapText="1"/>
    </xf>
    <xf numFmtId="0" fontId="28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4" fillId="3" borderId="45" xfId="77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77" applyFont="1" applyFill="1" applyBorder="1" applyAlignment="1" applyProtection="1">
      <alignment horizontal="left" vertical="center" wrapText="1"/>
      <protection/>
    </xf>
    <xf numFmtId="0" fontId="0" fillId="3" borderId="49" xfId="77" applyFont="1" applyFill="1" applyBorder="1" applyAlignment="1" applyProtection="1">
      <alignment horizontal="left" vertical="center" wrapText="1"/>
      <protection/>
    </xf>
    <xf numFmtId="0" fontId="0" fillId="50" borderId="52" xfId="0" applyFont="1" applyFill="1" applyBorder="1" applyAlignment="1">
      <alignment horizontal="left" vertical="center"/>
    </xf>
    <xf numFmtId="0" fontId="28" fillId="50" borderId="22" xfId="0" applyFont="1" applyFill="1" applyBorder="1" applyAlignment="1">
      <alignment horizontal="left" vertical="center" wrapText="1"/>
    </xf>
    <xf numFmtId="0" fontId="4" fillId="50" borderId="22" xfId="0" applyFont="1" applyFill="1" applyBorder="1" applyAlignment="1">
      <alignment horizontal="left" vertical="center" wrapText="1"/>
    </xf>
    <xf numFmtId="0" fontId="32" fillId="47" borderId="49" xfId="0" applyFont="1" applyFill="1" applyBorder="1" applyAlignment="1">
      <alignment horizontal="center" vertical="center"/>
    </xf>
    <xf numFmtId="0" fontId="0" fillId="51" borderId="68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left" vertical="center" shrinkToFit="1"/>
    </xf>
    <xf numFmtId="0" fontId="0" fillId="5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wrapText="1"/>
    </xf>
    <xf numFmtId="0" fontId="36" fillId="3" borderId="21" xfId="77" applyFont="1" applyFill="1" applyBorder="1" applyAlignment="1" applyProtection="1">
      <alignment vertical="center" wrapText="1"/>
      <protection/>
    </xf>
    <xf numFmtId="0" fontId="1" fillId="3" borderId="21" xfId="77" applyFont="1" applyFill="1" applyBorder="1" applyAlignment="1" applyProtection="1">
      <alignment vertical="center" wrapText="1"/>
      <protection/>
    </xf>
    <xf numFmtId="0" fontId="1" fillId="49" borderId="21" xfId="77" applyFont="1" applyFill="1" applyBorder="1" applyAlignment="1" applyProtection="1">
      <alignment vertical="center" wrapText="1"/>
      <protection/>
    </xf>
    <xf numFmtId="0" fontId="1" fillId="0" borderId="21" xfId="77" applyFont="1" applyFill="1" applyBorder="1" applyAlignment="1" applyProtection="1">
      <alignment vertical="center" wrapText="1"/>
      <protection/>
    </xf>
    <xf numFmtId="0" fontId="1" fillId="0" borderId="63" xfId="77" applyFont="1" applyFill="1" applyBorder="1" applyAlignment="1" applyProtection="1">
      <alignment vertical="center" wrapText="1"/>
      <protection/>
    </xf>
    <xf numFmtId="0" fontId="36" fillId="49" borderId="67" xfId="77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1" fillId="31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31" fillId="31" borderId="6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48" borderId="65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2" fillId="31" borderId="38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center" vertical="center"/>
    </xf>
    <xf numFmtId="0" fontId="32" fillId="31" borderId="56" xfId="0" applyFont="1" applyFill="1" applyBorder="1" applyAlignment="1">
      <alignment horizontal="center" vertical="center"/>
    </xf>
    <xf numFmtId="0" fontId="32" fillId="31" borderId="3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wrapText="1"/>
    </xf>
    <xf numFmtId="0" fontId="4" fillId="27" borderId="8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31" borderId="47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/>
    </xf>
    <xf numFmtId="0" fontId="33" fillId="0" borderId="39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28" fillId="0" borderId="65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left" vertical="center"/>
    </xf>
    <xf numFmtId="0" fontId="33" fillId="4" borderId="4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left" vertical="center" shrinkToFit="1"/>
    </xf>
    <xf numFmtId="0" fontId="37" fillId="4" borderId="41" xfId="0" applyFont="1" applyFill="1" applyBorder="1" applyAlignment="1">
      <alignment horizontal="left" vertical="center" wrapText="1"/>
    </xf>
    <xf numFmtId="0" fontId="33" fillId="4" borderId="79" xfId="0" applyFont="1" applyFill="1" applyBorder="1" applyAlignment="1">
      <alignment horizontal="left" vertical="center"/>
    </xf>
    <xf numFmtId="0" fontId="33" fillId="4" borderId="82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32" fillId="4" borderId="81" xfId="0" applyFont="1" applyFill="1" applyBorder="1" applyAlignment="1">
      <alignment horizontal="center" vertical="center"/>
    </xf>
    <xf numFmtId="0" fontId="32" fillId="4" borderId="84" xfId="0" applyFont="1" applyFill="1" applyBorder="1" applyAlignment="1">
      <alignment horizontal="center" vertical="center"/>
    </xf>
    <xf numFmtId="0" fontId="28" fillId="4" borderId="79" xfId="0" applyFont="1" applyFill="1" applyBorder="1" applyAlignment="1">
      <alignment horizontal="left" vertical="center" shrinkToFit="1"/>
    </xf>
    <xf numFmtId="0" fontId="37" fillId="4" borderId="8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7" fillId="43" borderId="38" xfId="0" applyFont="1" applyFill="1" applyBorder="1" applyAlignment="1">
      <alignment horizontal="center" vertical="center"/>
    </xf>
    <xf numFmtId="0" fontId="37" fillId="43" borderId="39" xfId="0" applyFont="1" applyFill="1" applyBorder="1" applyAlignment="1">
      <alignment horizontal="center" vertical="center"/>
    </xf>
    <xf numFmtId="0" fontId="37" fillId="43" borderId="40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/>
    </xf>
    <xf numFmtId="0" fontId="37" fillId="43" borderId="43" xfId="0" applyFont="1" applyFill="1" applyBorder="1" applyAlignment="1">
      <alignment horizontal="center" vertical="center"/>
    </xf>
    <xf numFmtId="0" fontId="37" fillId="43" borderId="70" xfId="0" applyFont="1" applyFill="1" applyBorder="1" applyAlignment="1">
      <alignment horizontal="left" vertical="center" shrinkToFit="1"/>
    </xf>
    <xf numFmtId="0" fontId="37" fillId="43" borderId="41" xfId="0" applyFont="1" applyFill="1" applyBorder="1" applyAlignment="1">
      <alignment horizontal="left" vertical="center" wrapText="1"/>
    </xf>
    <xf numFmtId="0" fontId="43" fillId="4" borderId="79" xfId="0" applyFont="1" applyFill="1" applyBorder="1" applyAlignment="1">
      <alignment horizontal="center" vertical="center"/>
    </xf>
    <xf numFmtId="0" fontId="43" fillId="4" borderId="80" xfId="0" applyFont="1" applyFill="1" applyBorder="1" applyAlignment="1">
      <alignment horizontal="center" vertical="center"/>
    </xf>
    <xf numFmtId="0" fontId="37" fillId="4" borderId="79" xfId="0" applyFont="1" applyFill="1" applyBorder="1" applyAlignment="1">
      <alignment horizontal="center" vertical="center"/>
    </xf>
    <xf numFmtId="0" fontId="37" fillId="4" borderId="81" xfId="0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left" vertical="center" shrinkToFit="1"/>
    </xf>
    <xf numFmtId="0" fontId="43" fillId="4" borderId="41" xfId="0" applyFont="1" applyFill="1" applyBorder="1" applyAlignment="1">
      <alignment horizontal="left" vertical="center" wrapText="1"/>
    </xf>
    <xf numFmtId="0" fontId="3" fillId="43" borderId="29" xfId="0" applyFont="1" applyFill="1" applyBorder="1" applyAlignment="1">
      <alignment horizontal="center" vertical="center"/>
    </xf>
    <xf numFmtId="0" fontId="28" fillId="31" borderId="90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wrapText="1"/>
    </xf>
    <xf numFmtId="0" fontId="48" fillId="48" borderId="0" xfId="0" applyFont="1" applyFill="1" applyBorder="1" applyAlignment="1">
      <alignment/>
    </xf>
    <xf numFmtId="0" fontId="48" fillId="48" borderId="0" xfId="0" applyFont="1" applyFill="1" applyBorder="1" applyAlignment="1">
      <alignment horizontal="left"/>
    </xf>
    <xf numFmtId="0" fontId="3" fillId="31" borderId="19" xfId="0" applyFont="1" applyFill="1" applyBorder="1" applyAlignment="1">
      <alignment horizontal="center" vertical="center"/>
    </xf>
    <xf numFmtId="0" fontId="28" fillId="31" borderId="67" xfId="0" applyFont="1" applyFill="1" applyBorder="1" applyAlignment="1" quotePrefix="1">
      <alignment horizontal="center" vertical="center"/>
    </xf>
    <xf numFmtId="0" fontId="28" fillId="31" borderId="26" xfId="0" applyFont="1" applyFill="1" applyBorder="1" applyAlignment="1" quotePrefix="1">
      <alignment horizontal="center" vertical="center"/>
    </xf>
    <xf numFmtId="0" fontId="28" fillId="31" borderId="25" xfId="0" applyFont="1" applyFill="1" applyBorder="1" applyAlignment="1" quotePrefix="1">
      <alignment horizontal="center" vertical="center"/>
    </xf>
    <xf numFmtId="0" fontId="28" fillId="31" borderId="91" xfId="0" applyFont="1" applyFill="1" applyBorder="1" applyAlignment="1">
      <alignment horizontal="center" vertical="center"/>
    </xf>
    <xf numFmtId="0" fontId="28" fillId="31" borderId="8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1" fillId="0" borderId="22" xfId="78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horizontal="left" vertical="center"/>
      <protection/>
    </xf>
    <xf numFmtId="0" fontId="1" fillId="0" borderId="58" xfId="78" applyFill="1" applyBorder="1" applyAlignment="1" applyProtection="1">
      <alignment vertical="center"/>
      <protection/>
    </xf>
    <xf numFmtId="0" fontId="1" fillId="0" borderId="21" xfId="78" applyFont="1" applyFill="1" applyBorder="1" applyAlignment="1" applyProtection="1">
      <alignment vertical="center"/>
      <protection/>
    </xf>
    <xf numFmtId="0" fontId="1" fillId="0" borderId="47" xfId="78" applyFill="1" applyBorder="1" applyAlignment="1" applyProtection="1">
      <alignment horizontal="left" vertical="center"/>
      <protection/>
    </xf>
    <xf numFmtId="0" fontId="1" fillId="0" borderId="47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vertical="center"/>
      <protection/>
    </xf>
    <xf numFmtId="0" fontId="37" fillId="4" borderId="83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/>
    </xf>
    <xf numFmtId="0" fontId="51" fillId="0" borderId="82" xfId="0" applyFont="1" applyFill="1" applyBorder="1" applyAlignment="1">
      <alignment/>
    </xf>
    <xf numFmtId="0" fontId="51" fillId="0" borderId="81" xfId="0" applyFont="1" applyFill="1" applyBorder="1" applyAlignment="1">
      <alignment/>
    </xf>
    <xf numFmtId="0" fontId="51" fillId="0" borderId="83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 wrapText="1"/>
    </xf>
    <xf numFmtId="0" fontId="51" fillId="0" borderId="40" xfId="0" applyFont="1" applyFill="1" applyBorder="1" applyAlignment="1">
      <alignment horizontal="center" wrapText="1"/>
    </xf>
    <xf numFmtId="0" fontId="51" fillId="0" borderId="41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/>
    </xf>
    <xf numFmtId="0" fontId="51" fillId="0" borderId="47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52" borderId="22" xfId="0" applyFont="1" applyFill="1" applyBorder="1" applyAlignment="1">
      <alignment/>
    </xf>
    <xf numFmtId="0" fontId="51" fillId="52" borderId="22" xfId="0" applyFont="1" applyFill="1" applyBorder="1" applyAlignment="1">
      <alignment wrapText="1"/>
    </xf>
    <xf numFmtId="0" fontId="5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51" fillId="0" borderId="73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0" fontId="51" fillId="0" borderId="76" xfId="0" applyFont="1" applyFill="1" applyBorder="1" applyAlignment="1">
      <alignment/>
    </xf>
    <xf numFmtId="0" fontId="51" fillId="0" borderId="46" xfId="0" applyFont="1" applyFill="1" applyBorder="1" applyAlignment="1">
      <alignment/>
    </xf>
    <xf numFmtId="0" fontId="51" fillId="0" borderId="45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0" fontId="51" fillId="52" borderId="24" xfId="0" applyFont="1" applyFill="1" applyBorder="1" applyAlignment="1">
      <alignment/>
    </xf>
    <xf numFmtId="0" fontId="51" fillId="52" borderId="24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1" fillId="31" borderId="20" xfId="0" applyFont="1" applyFill="1" applyBorder="1" applyAlignment="1">
      <alignment/>
    </xf>
    <xf numFmtId="0" fontId="51" fillId="31" borderId="22" xfId="0" applyFont="1" applyFill="1" applyBorder="1" applyAlignment="1">
      <alignment/>
    </xf>
    <xf numFmtId="0" fontId="1" fillId="0" borderId="21" xfId="78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1" fillId="0" borderId="64" xfId="78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/>
    </xf>
    <xf numFmtId="0" fontId="1" fillId="0" borderId="56" xfId="78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vertical="center" wrapText="1"/>
    </xf>
    <xf numFmtId="0" fontId="3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2" fillId="4" borderId="86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left" vertical="center" shrinkToFit="1"/>
    </xf>
    <xf numFmtId="0" fontId="32" fillId="4" borderId="37" xfId="0" applyFont="1" applyFill="1" applyBorder="1" applyAlignment="1">
      <alignment horizontal="left" vertical="center" wrapText="1"/>
    </xf>
    <xf numFmtId="0" fontId="32" fillId="48" borderId="92" xfId="0" applyFont="1" applyFill="1" applyBorder="1" applyAlignment="1">
      <alignment horizontal="left" vertical="center" wrapText="1"/>
    </xf>
    <xf numFmtId="0" fontId="0" fillId="48" borderId="56" xfId="0" applyFill="1" applyBorder="1" applyAlignment="1">
      <alignment/>
    </xf>
    <xf numFmtId="0" fontId="33" fillId="48" borderId="56" xfId="0" applyFont="1" applyFill="1" applyBorder="1" applyAlignment="1">
      <alignment horizontal="center" vertical="center"/>
    </xf>
    <xf numFmtId="0" fontId="32" fillId="48" borderId="56" xfId="0" applyFont="1" applyFill="1" applyBorder="1" applyAlignment="1">
      <alignment horizontal="center" vertical="center"/>
    </xf>
    <xf numFmtId="0" fontId="34" fillId="48" borderId="5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31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78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5" xfId="0" applyBorder="1" applyAlignment="1">
      <alignment/>
    </xf>
    <xf numFmtId="0" fontId="3" fillId="31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/>
    </xf>
    <xf numFmtId="0" fontId="32" fillId="43" borderId="43" xfId="0" applyFont="1" applyFill="1" applyBorder="1" applyAlignment="1">
      <alignment horizontal="center" vertical="center"/>
    </xf>
    <xf numFmtId="0" fontId="28" fillId="43" borderId="38" xfId="0" applyFont="1" applyFill="1" applyBorder="1" applyAlignment="1">
      <alignment horizontal="left" vertical="center" wrapText="1"/>
    </xf>
    <xf numFmtId="0" fontId="28" fillId="43" borderId="4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28" fillId="31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 vertical="center"/>
    </xf>
    <xf numFmtId="0" fontId="1" fillId="0" borderId="72" xfId="78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8" fillId="47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vertical="center"/>
    </xf>
    <xf numFmtId="0" fontId="1" fillId="0" borderId="64" xfId="78" applyFont="1" applyFill="1" applyBorder="1" applyAlignment="1" applyProtection="1">
      <alignment horizontal="left" vertical="center"/>
      <protection/>
    </xf>
    <xf numFmtId="0" fontId="0" fillId="31" borderId="24" xfId="0" applyFill="1" applyBorder="1" applyAlignment="1">
      <alignment wrapText="1"/>
    </xf>
    <xf numFmtId="0" fontId="0" fillId="31" borderId="22" xfId="0" applyFill="1" applyBorder="1" applyAlignment="1">
      <alignment wrapText="1"/>
    </xf>
    <xf numFmtId="0" fontId="4" fillId="0" borderId="53" xfId="0" applyFont="1" applyFill="1" applyBorder="1" applyAlignment="1">
      <alignment horizontal="center" vertical="center"/>
    </xf>
    <xf numFmtId="0" fontId="3" fillId="31" borderId="94" xfId="0" applyFont="1" applyFill="1" applyBorder="1" applyAlignment="1">
      <alignment horizontal="center" vertical="center"/>
    </xf>
    <xf numFmtId="0" fontId="28" fillId="48" borderId="86" xfId="0" applyFont="1" applyFill="1" applyBorder="1" applyAlignment="1">
      <alignment horizontal="left" vertical="center" shrinkToFit="1"/>
    </xf>
    <xf numFmtId="0" fontId="28" fillId="31" borderId="95" xfId="0" applyFont="1" applyFill="1" applyBorder="1" applyAlignment="1">
      <alignment horizontal="center" vertical="center"/>
    </xf>
    <xf numFmtId="0" fontId="28" fillId="31" borderId="87" xfId="0" applyFont="1" applyFill="1" applyBorder="1" applyAlignment="1">
      <alignment horizontal="center" vertical="center"/>
    </xf>
    <xf numFmtId="0" fontId="28" fillId="48" borderId="35" xfId="0" applyFont="1" applyFill="1" applyBorder="1" applyAlignment="1">
      <alignment horizontal="left" vertical="center" wrapText="1"/>
    </xf>
    <xf numFmtId="0" fontId="51" fillId="47" borderId="20" xfId="0" applyFont="1" applyFill="1" applyBorder="1" applyAlignment="1">
      <alignment horizontal="left" vertical="center" wrapText="1"/>
    </xf>
    <xf numFmtId="0" fontId="51" fillId="47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2" fillId="0" borderId="9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38" fillId="0" borderId="54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1" fillId="31" borderId="94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32" fillId="31" borderId="92" xfId="0" applyFont="1" applyFill="1" applyBorder="1" applyAlignment="1">
      <alignment horizontal="left" vertical="center" wrapText="1"/>
    </xf>
    <xf numFmtId="0" fontId="32" fillId="31" borderId="42" xfId="0" applyFont="1" applyFill="1" applyBorder="1" applyAlignment="1">
      <alignment horizontal="left" vertical="center" wrapText="1"/>
    </xf>
    <xf numFmtId="0" fontId="31" fillId="32" borderId="92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79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82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31" borderId="84" xfId="0" applyFont="1" applyFill="1" applyBorder="1" applyAlignment="1">
      <alignment horizontal="center" vertical="center" textRotation="90"/>
    </xf>
    <xf numFmtId="0" fontId="3" fillId="0" borderId="8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43" borderId="95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0" fillId="43" borderId="48" xfId="0" applyFill="1" applyBorder="1" applyAlignment="1">
      <alignment/>
    </xf>
    <xf numFmtId="0" fontId="28" fillId="31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31" fillId="31" borderId="9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0" fontId="35" fillId="48" borderId="92" xfId="0" applyFont="1" applyFill="1" applyBorder="1" applyAlignment="1">
      <alignment horizontal="center"/>
    </xf>
    <xf numFmtId="0" fontId="35" fillId="48" borderId="56" xfId="0" applyFont="1" applyFill="1" applyBorder="1" applyAlignment="1">
      <alignment horizontal="center"/>
    </xf>
    <xf numFmtId="0" fontId="35" fillId="48" borderId="42" xfId="0" applyFont="1" applyFill="1" applyBorder="1" applyAlignment="1">
      <alignment horizontal="center"/>
    </xf>
    <xf numFmtId="0" fontId="46" fillId="0" borderId="92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96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35" fillId="48" borderId="90" xfId="0" applyFont="1" applyFill="1" applyBorder="1" applyAlignment="1">
      <alignment horizontal="center"/>
    </xf>
    <xf numFmtId="0" fontId="35" fillId="48" borderId="31" xfId="0" applyFont="1" applyFill="1" applyBorder="1" applyAlignment="1">
      <alignment horizontal="center"/>
    </xf>
    <xf numFmtId="0" fontId="35" fillId="48" borderId="78" xfId="0" applyFont="1" applyFill="1" applyBorder="1" applyAlignment="1">
      <alignment horizontal="center"/>
    </xf>
    <xf numFmtId="0" fontId="32" fillId="4" borderId="92" xfId="0" applyFont="1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4" fillId="0" borderId="9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2" fillId="4" borderId="96" xfId="0" applyFont="1" applyFill="1" applyBorder="1" applyAlignment="1">
      <alignment vertical="top" wrapText="1"/>
    </xf>
    <xf numFmtId="0" fontId="0" fillId="4" borderId="83" xfId="0" applyFill="1" applyBorder="1" applyAlignment="1">
      <alignment vertical="top" wrapText="1"/>
    </xf>
    <xf numFmtId="0" fontId="32" fillId="0" borderId="92" xfId="0" applyFont="1" applyFill="1" applyBorder="1" applyAlignment="1">
      <alignment horizontal="left" vertical="center" wrapText="1"/>
    </xf>
    <xf numFmtId="0" fontId="32" fillId="47" borderId="56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43" borderId="38" xfId="0" applyFont="1" applyFill="1" applyBorder="1" applyAlignment="1">
      <alignment horizontal="left" vertical="center" wrapText="1"/>
    </xf>
    <xf numFmtId="0" fontId="32" fillId="43" borderId="39" xfId="0" applyFont="1" applyFill="1" applyBorder="1" applyAlignment="1">
      <alignment horizontal="left" vertical="center" wrapText="1"/>
    </xf>
    <xf numFmtId="0" fontId="0" fillId="48" borderId="92" xfId="0" applyFont="1" applyFill="1" applyBorder="1" applyAlignment="1">
      <alignment horizontal="center" vertical="center"/>
    </xf>
    <xf numFmtId="0" fontId="0" fillId="48" borderId="56" xfId="0" applyFont="1" applyFill="1" applyBorder="1" applyAlignment="1">
      <alignment horizontal="center" vertical="center"/>
    </xf>
    <xf numFmtId="0" fontId="0" fillId="48" borderId="42" xfId="0" applyFont="1" applyFill="1" applyBorder="1" applyAlignment="1">
      <alignment horizontal="center" vertical="center"/>
    </xf>
    <xf numFmtId="0" fontId="37" fillId="43" borderId="92" xfId="0" applyFont="1" applyFill="1" applyBorder="1" applyAlignment="1">
      <alignment horizontal="left" vertical="center" wrapText="1"/>
    </xf>
    <xf numFmtId="0" fontId="42" fillId="43" borderId="42" xfId="0" applyFont="1" applyFill="1" applyBorder="1" applyAlignment="1">
      <alignment/>
    </xf>
    <xf numFmtId="0" fontId="32" fillId="27" borderId="96" xfId="0" applyFont="1" applyFill="1" applyBorder="1" applyAlignment="1">
      <alignment horizontal="left" vertical="center" wrapText="1"/>
    </xf>
    <xf numFmtId="0" fontId="0" fillId="27" borderId="83" xfId="0" applyFill="1" applyBorder="1" applyAlignment="1">
      <alignment/>
    </xf>
    <xf numFmtId="0" fontId="37" fillId="4" borderId="96" xfId="0" applyFont="1" applyFill="1" applyBorder="1" applyAlignment="1">
      <alignment horizontal="left" vertical="center" wrapText="1"/>
    </xf>
    <xf numFmtId="0" fontId="42" fillId="4" borderId="83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8" fillId="31" borderId="82" xfId="0" applyFont="1" applyFill="1" applyBorder="1" applyAlignment="1">
      <alignment horizontal="left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37" fillId="4" borderId="94" xfId="0" applyFont="1" applyFill="1" applyBorder="1" applyAlignment="1">
      <alignment horizontal="left" vertical="center" wrapText="1"/>
    </xf>
    <xf numFmtId="0" fontId="42" fillId="4" borderId="35" xfId="0" applyFont="1" applyFill="1" applyBorder="1" applyAlignment="1">
      <alignment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28" fillId="31" borderId="6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28" fillId="31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28" fillId="3" borderId="92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1" fillId="31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37" fillId="31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32" fillId="0" borderId="19" xfId="0" applyFont="1" applyFill="1" applyBorder="1" applyAlignment="1">
      <alignment horizontal="left" vertical="center" wrapText="1"/>
    </xf>
    <xf numFmtId="0" fontId="32" fillId="23" borderId="19" xfId="0" applyFont="1" applyFill="1" applyBorder="1" applyAlignment="1">
      <alignment horizontal="left" vertical="center" wrapText="1"/>
    </xf>
    <xf numFmtId="0" fontId="32" fillId="47" borderId="19" xfId="0" applyFont="1" applyFill="1" applyBorder="1" applyAlignment="1">
      <alignment horizontal="left" vertical="center" wrapText="1"/>
    </xf>
    <xf numFmtId="0" fontId="31" fillId="4" borderId="19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32" fillId="47" borderId="96" xfId="0" applyFont="1" applyFill="1" applyBorder="1" applyAlignment="1">
      <alignment horizontal="left" vertical="center" wrapText="1"/>
    </xf>
    <xf numFmtId="0" fontId="0" fillId="47" borderId="83" xfId="0" applyFill="1" applyBorder="1" applyAlignment="1">
      <alignment/>
    </xf>
    <xf numFmtId="0" fontId="4" fillId="31" borderId="82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/>
    </xf>
    <xf numFmtId="0" fontId="0" fillId="0" borderId="37" xfId="0" applyFont="1" applyBorder="1" applyAlignment="1">
      <alignment/>
    </xf>
    <xf numFmtId="0" fontId="38" fillId="0" borderId="87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4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8" fillId="16" borderId="91" xfId="0" applyFont="1" applyFill="1" applyBorder="1" applyAlignment="1">
      <alignment vertical="center"/>
    </xf>
    <xf numFmtId="0" fontId="38" fillId="16" borderId="60" xfId="0" applyFont="1" applyFill="1" applyBorder="1" applyAlignment="1">
      <alignment vertical="center"/>
    </xf>
    <xf numFmtId="0" fontId="0" fillId="0" borderId="76" xfId="0" applyBorder="1" applyAlignment="1">
      <alignment wrapText="1"/>
    </xf>
    <xf numFmtId="0" fontId="0" fillId="0" borderId="37" xfId="0" applyBorder="1" applyAlignment="1">
      <alignment wrapText="1"/>
    </xf>
    <xf numFmtId="0" fontId="32" fillId="23" borderId="96" xfId="0" applyFont="1" applyFill="1" applyBorder="1" applyAlignment="1">
      <alignment horizontal="left" vertical="center" wrapText="1"/>
    </xf>
    <xf numFmtId="0" fontId="0" fillId="0" borderId="83" xfId="0" applyBorder="1" applyAlignment="1">
      <alignment/>
    </xf>
    <xf numFmtId="0" fontId="32" fillId="47" borderId="92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0" borderId="32" xfId="0" applyBorder="1" applyAlignment="1">
      <alignment/>
    </xf>
    <xf numFmtId="0" fontId="3" fillId="47" borderId="9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32" fillId="47" borderId="95" xfId="0" applyFont="1" applyFill="1" applyBorder="1" applyAlignment="1">
      <alignment vertical="top" wrapText="1"/>
    </xf>
    <xf numFmtId="0" fontId="0" fillId="47" borderId="48" xfId="0" applyFill="1" applyBorder="1" applyAlignment="1">
      <alignment vertical="top" wrapText="1"/>
    </xf>
    <xf numFmtId="0" fontId="32" fillId="23" borderId="9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32" fillId="47" borderId="96" xfId="0" applyFont="1" applyFill="1" applyBorder="1" applyAlignment="1">
      <alignment horizontal="left" vertical="center" wrapText="1"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4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2" fillId="47" borderId="95" xfId="0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_KERET_TANTERV-4_2011_04_06" xfId="76"/>
    <cellStyle name="Hiperhivatkozás_KERET_TANTERV-4_2011_04_06_BA_PSZ_2011_munkaanyag_V3.3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K03B" TargetMode="External" /><Relationship Id="rId2" Type="http://schemas.openxmlformats.org/officeDocument/2006/relationships/hyperlink" Target="http://tantargy.uni-corvinus.hu/2VL60NBK10B" TargetMode="External" /><Relationship Id="rId3" Type="http://schemas.openxmlformats.org/officeDocument/2006/relationships/hyperlink" Target="http://tantargy.uni-corvinus.hu/2JO11NAK07B" TargetMode="External" /><Relationship Id="rId4" Type="http://schemas.openxmlformats.org/officeDocument/2006/relationships/hyperlink" Target="http://tantargy.uni-corvinus.hu/2BE52NCK06B" TargetMode="External" /><Relationship Id="rId5" Type="http://schemas.openxmlformats.org/officeDocument/2006/relationships/hyperlink" Target="http://tantargy.uni-corvinus.hu/2SA53NCK10B" TargetMode="External" /><Relationship Id="rId6" Type="http://schemas.openxmlformats.org/officeDocument/2006/relationships/hyperlink" Target="http://tantargy.uni-corvinus.hu/4PU51NAK05B" TargetMode="External" /><Relationship Id="rId7" Type="http://schemas.openxmlformats.org/officeDocument/2006/relationships/hyperlink" Target="http://tantargy.uni-corvinus.hu/4PU51NAK06B" TargetMode="External" /><Relationship Id="rId8" Type="http://schemas.openxmlformats.org/officeDocument/2006/relationships/hyperlink" Target="http://tantargy.uni-corvinus.hu/2BE52NDK06B" TargetMode="External" /><Relationship Id="rId9" Type="http://schemas.openxmlformats.org/officeDocument/2006/relationships/hyperlink" Target="http://tantargy.uni-corvinus.hu/2BE52NDK04B" TargetMode="External" /><Relationship Id="rId10" Type="http://schemas.openxmlformats.org/officeDocument/2006/relationships/hyperlink" Target="http://tantargy.uni-corvinus.hu/2BE52NDK08B" TargetMode="External" /><Relationship Id="rId11" Type="http://schemas.openxmlformats.org/officeDocument/2006/relationships/hyperlink" Target="http://tantargy.uni-corvinus.hu/2PU51NDK01B" TargetMode="External" /><Relationship Id="rId12" Type="http://schemas.openxmlformats.org/officeDocument/2006/relationships/hyperlink" Target="http://tantargy.uni-corvinus.hu/2SZ53NDK01B" TargetMode="External" /><Relationship Id="rId13" Type="http://schemas.openxmlformats.org/officeDocument/2006/relationships/hyperlink" Target="http://tantargy.uni-corvinus.hu/2SZ53NDK05B" TargetMode="External" /><Relationship Id="rId14" Type="http://schemas.openxmlformats.org/officeDocument/2006/relationships/hyperlink" Target="http://tantargy.uni-corvinus.hu/2SZ53NDK02B" TargetMode="External" /><Relationship Id="rId15" Type="http://schemas.openxmlformats.org/officeDocument/2006/relationships/hyperlink" Target="http://tantargy.uni-corvinus.hu/2BE52NDV05B" TargetMode="External" /><Relationship Id="rId16" Type="http://schemas.openxmlformats.org/officeDocument/2006/relationships/hyperlink" Target="http://tantargy.uni-corvinus.hu/2SA53NDK01B" TargetMode="External" /><Relationship Id="rId17" Type="http://schemas.openxmlformats.org/officeDocument/2006/relationships/hyperlink" Target="http://tantargy.uni-corvinus.hu/2SZ53NDK04B" TargetMode="External" /><Relationship Id="rId18" Type="http://schemas.openxmlformats.org/officeDocument/2006/relationships/hyperlink" Target="http://tantargy.uni-corvinus.hu/2BE52NDV04B" TargetMode="External" /><Relationship Id="rId19" Type="http://schemas.openxmlformats.org/officeDocument/2006/relationships/hyperlink" Target="http://tantargy.uni-corvinus.hu/2SA53NDK01B" TargetMode="External" /><Relationship Id="rId20" Type="http://schemas.openxmlformats.org/officeDocument/2006/relationships/hyperlink" Target="http://tantargy.uni-corvinus.hu/2SZ53NDK01B" TargetMode="External" /><Relationship Id="rId21" Type="http://schemas.openxmlformats.org/officeDocument/2006/relationships/hyperlink" Target="http://tantargy.uni-corvinus.hu/2SZ53NDK05B" TargetMode="External" /><Relationship Id="rId22" Type="http://schemas.openxmlformats.org/officeDocument/2006/relationships/hyperlink" Target="http://tantargy.uni-corvinus.hu/2SZ53NDK04B" TargetMode="External" /><Relationship Id="rId23" Type="http://schemas.openxmlformats.org/officeDocument/2006/relationships/hyperlink" Target="http://tantargy.uni-corvinus.hu/2SZ53NDK02B" TargetMode="External" /><Relationship Id="rId24" Type="http://schemas.openxmlformats.org/officeDocument/2006/relationships/hyperlink" Target="http://tantargy.uni-corvinus.hu/2PU51NDK01B" TargetMode="External" /><Relationship Id="rId25" Type="http://schemas.openxmlformats.org/officeDocument/2006/relationships/hyperlink" Target="http://tantargy.uni-corvinus.hu/4PU51NAK05B" TargetMode="External" /><Relationship Id="rId26" Type="http://schemas.openxmlformats.org/officeDocument/2006/relationships/hyperlink" Target="http://tantargy.uni-corvinus.hu/4PU51NAK06B" TargetMode="External" /><Relationship Id="rId27" Type="http://schemas.openxmlformats.org/officeDocument/2006/relationships/hyperlink" Target="http://tantargy.uni-corvinus.hu/2BE52NDK06B" TargetMode="External" /><Relationship Id="rId28" Type="http://schemas.openxmlformats.org/officeDocument/2006/relationships/hyperlink" Target="http://tantargy.uni-corvinus.hu/2BE52NDK04B" TargetMode="External" /><Relationship Id="rId29" Type="http://schemas.openxmlformats.org/officeDocument/2006/relationships/hyperlink" Target="http://tantargy.uni-corvinus.hu/2BE52NDK08B" TargetMode="External" /><Relationship Id="rId30" Type="http://schemas.openxmlformats.org/officeDocument/2006/relationships/hyperlink" Target="http://tantargy.uni-corvinus.hu/2JO11NAK02B" TargetMode="External" /><Relationship Id="rId31" Type="http://schemas.openxmlformats.org/officeDocument/2006/relationships/hyperlink" Target="http://tantargy.uni-corvinus.hu/2BE52NDV04B" TargetMode="External" /><Relationship Id="rId32" Type="http://schemas.openxmlformats.org/officeDocument/2006/relationships/hyperlink" Target="http://tantargy.uni-corvinus.hu/2BE52NAK05B" TargetMode="External" /><Relationship Id="rId33" Type="http://schemas.openxmlformats.org/officeDocument/2006/relationships/hyperlink" Target="http://tantargy.uni-corvinus.hu/2BE52NAK05B" TargetMode="External" /><Relationship Id="rId34" Type="http://schemas.openxmlformats.org/officeDocument/2006/relationships/hyperlink" Target="http://tantargy.uni-corvinus.hu/4MA23NAK12B" TargetMode="External" /><Relationship Id="rId35" Type="http://schemas.openxmlformats.org/officeDocument/2006/relationships/hyperlink" Target="http://tantargy.uni-corvinus.hu/2GF26NBK01B" TargetMode="External" /><Relationship Id="rId36" Type="http://schemas.openxmlformats.org/officeDocument/2006/relationships/hyperlink" Target="http://tantargy.uni-corvinus.hu/2SP72NAK01B" TargetMode="External" /><Relationship Id="rId37" Type="http://schemas.openxmlformats.org/officeDocument/2006/relationships/hyperlink" Target="http://tantargy.uni-corvinus.hu/2IR32NAK07B" TargetMode="External" /><Relationship Id="rId38" Type="http://schemas.openxmlformats.org/officeDocument/2006/relationships/hyperlink" Target="http://tantargy.uni-corvinus.hu/4VG32NAK02B" TargetMode="External" /><Relationship Id="rId39" Type="http://schemas.openxmlformats.org/officeDocument/2006/relationships/hyperlink" Target="http://tantargy.uni-corvinus.hu/7GT02NDV04B" TargetMode="External" /><Relationship Id="rId40" Type="http://schemas.openxmlformats.org/officeDocument/2006/relationships/hyperlink" Target="http://tantargy.uni-corvinus.hu/7FI01NDV04B" TargetMode="External" /><Relationship Id="rId41" Type="http://schemas.openxmlformats.org/officeDocument/2006/relationships/hyperlink" Target="http://tantargy.uni-corvinus.hu/7FI01NDV05B" TargetMode="External" /><Relationship Id="rId42" Type="http://schemas.openxmlformats.org/officeDocument/2006/relationships/hyperlink" Target="http://tantargy.uni-corvinus.hu/7SO30NDV15B" TargetMode="External" /><Relationship Id="rId43" Type="http://schemas.openxmlformats.org/officeDocument/2006/relationships/hyperlink" Target="http://tantargy.uni-corvinus.hu/7PO10NDV08B" TargetMode="External" /><Relationship Id="rId44" Type="http://schemas.openxmlformats.org/officeDocument/2006/relationships/hyperlink" Target="http://tantargy.uni-corvinus.hu/2JO11NAK05B" TargetMode="External" /><Relationship Id="rId45" Type="http://schemas.openxmlformats.org/officeDocument/2006/relationships/hyperlink" Target="http://tantargy.uni-corvinus.hu/2SA53NAK04B" TargetMode="External" /><Relationship Id="rId46" Type="http://schemas.openxmlformats.org/officeDocument/2006/relationships/hyperlink" Target="http://tantargy.uni-corvinus.hu/7PE20NCV97B" TargetMode="External" /><Relationship Id="rId47" Type="http://schemas.openxmlformats.org/officeDocument/2006/relationships/hyperlink" Target="http://tantargy.uni-corvinus.hu/2BE52NDK07B" TargetMode="External" /><Relationship Id="rId48" Type="http://schemas.openxmlformats.org/officeDocument/2006/relationships/hyperlink" Target="http://tantargy.uni-corvinus.hu/2BE52NDK07B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SheetLayoutView="100" zoomScalePageLayoutView="0" workbookViewId="0" topLeftCell="A22">
      <selection activeCell="H32" sqref="H32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6.7109375" style="456" customWidth="1"/>
    <col min="5" max="6" width="3.57421875" style="456" customWidth="1"/>
    <col min="7" max="7" width="6.7109375" style="824" customWidth="1"/>
    <col min="8" max="9" width="3.57421875" style="456" customWidth="1"/>
    <col min="10" max="10" width="6.7109375" style="824" customWidth="1"/>
    <col min="11" max="11" width="6.7109375" style="456" customWidth="1"/>
    <col min="12" max="12" width="9.7109375" style="824" customWidth="1"/>
    <col min="13" max="13" width="20.00390625" style="2" customWidth="1"/>
    <col min="14" max="14" width="41.140625" style="2" customWidth="1"/>
    <col min="15" max="15" width="23.57421875" style="784" customWidth="1"/>
    <col min="16" max="16" width="21.57421875" style="784" customWidth="1"/>
    <col min="17" max="17" width="19.00390625" style="784" customWidth="1"/>
    <col min="18" max="18" width="24.57421875" style="784" customWidth="1"/>
    <col min="19" max="19" width="15.8515625" style="784" customWidth="1"/>
    <col min="20" max="20" width="15.28125" style="784" customWidth="1"/>
    <col min="21" max="21" width="12.28125" style="784" customWidth="1"/>
    <col min="22" max="22" width="17.00390625" style="784" customWidth="1"/>
    <col min="23" max="23" width="21.421875" style="784" customWidth="1"/>
    <col min="24" max="16384" width="9.140625" style="456" customWidth="1"/>
  </cols>
  <sheetData>
    <row r="1" spans="1:23" ht="24" thickBot="1">
      <c r="A1" s="911" t="s">
        <v>470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754"/>
      <c r="P1" s="755"/>
      <c r="Q1" s="754"/>
      <c r="R1" s="755"/>
      <c r="S1" s="754"/>
      <c r="T1" s="756"/>
      <c r="U1" s="757"/>
      <c r="V1" s="754"/>
      <c r="W1" s="755"/>
    </row>
    <row r="2" spans="1:23" ht="29.25" customHeight="1">
      <c r="A2" s="913" t="s">
        <v>67</v>
      </c>
      <c r="B2" s="916" t="s">
        <v>0</v>
      </c>
      <c r="C2" s="919" t="s">
        <v>1</v>
      </c>
      <c r="D2" s="920" t="s">
        <v>446</v>
      </c>
      <c r="E2" s="927" t="s">
        <v>268</v>
      </c>
      <c r="F2" s="928"/>
      <c r="G2" s="928"/>
      <c r="H2" s="928"/>
      <c r="I2" s="928"/>
      <c r="J2" s="929"/>
      <c r="K2" s="729" t="s">
        <v>269</v>
      </c>
      <c r="L2" s="923" t="s">
        <v>270</v>
      </c>
      <c r="M2" s="982" t="s">
        <v>3</v>
      </c>
      <c r="N2" s="977" t="s">
        <v>32</v>
      </c>
      <c r="O2" s="968" t="s">
        <v>423</v>
      </c>
      <c r="P2" s="969"/>
      <c r="Q2" s="968" t="s">
        <v>424</v>
      </c>
      <c r="R2" s="969"/>
      <c r="S2" s="968" t="s">
        <v>425</v>
      </c>
      <c r="T2" s="974"/>
      <c r="U2" s="969"/>
      <c r="V2" s="968" t="s">
        <v>434</v>
      </c>
      <c r="W2" s="969"/>
    </row>
    <row r="3" spans="1:23" ht="13.5" customHeight="1">
      <c r="A3" s="914"/>
      <c r="B3" s="917"/>
      <c r="C3" s="914"/>
      <c r="D3" s="917"/>
      <c r="E3" s="921">
        <v>5</v>
      </c>
      <c r="F3" s="922"/>
      <c r="G3" s="930" t="s">
        <v>2</v>
      </c>
      <c r="H3" s="926">
        <v>6</v>
      </c>
      <c r="I3" s="922"/>
      <c r="J3" s="985" t="s">
        <v>2</v>
      </c>
      <c r="K3" s="33">
        <v>7</v>
      </c>
      <c r="L3" s="924"/>
      <c r="M3" s="983"/>
      <c r="N3" s="978"/>
      <c r="O3" s="970"/>
      <c r="P3" s="971"/>
      <c r="Q3" s="970"/>
      <c r="R3" s="971"/>
      <c r="S3" s="970"/>
      <c r="T3" s="975"/>
      <c r="U3" s="971"/>
      <c r="V3" s="970"/>
      <c r="W3" s="971"/>
    </row>
    <row r="4" spans="1:23" ht="31.5" thickBot="1">
      <c r="A4" s="915"/>
      <c r="B4" s="918"/>
      <c r="C4" s="915"/>
      <c r="D4" s="918"/>
      <c r="E4" s="34" t="s">
        <v>4</v>
      </c>
      <c r="F4" s="35" t="s">
        <v>66</v>
      </c>
      <c r="G4" s="931"/>
      <c r="H4" s="822" t="s">
        <v>4</v>
      </c>
      <c r="I4" s="35" t="s">
        <v>66</v>
      </c>
      <c r="J4" s="986"/>
      <c r="K4" s="39" t="s">
        <v>2</v>
      </c>
      <c r="L4" s="925"/>
      <c r="M4" s="984"/>
      <c r="N4" s="979"/>
      <c r="O4" s="972"/>
      <c r="P4" s="973"/>
      <c r="Q4" s="972"/>
      <c r="R4" s="973"/>
      <c r="S4" s="972"/>
      <c r="T4" s="976"/>
      <c r="U4" s="973"/>
      <c r="V4" s="972"/>
      <c r="W4" s="973"/>
    </row>
    <row r="5" spans="1:23" ht="64.5" thickBot="1">
      <c r="A5" s="932" t="s">
        <v>271</v>
      </c>
      <c r="B5" s="933"/>
      <c r="C5" s="40"/>
      <c r="D5" s="41"/>
      <c r="E5" s="40"/>
      <c r="F5" s="42"/>
      <c r="G5" s="42">
        <f>SUM(G7,G10)</f>
        <v>11</v>
      </c>
      <c r="H5" s="42"/>
      <c r="I5" s="42"/>
      <c r="J5" s="42">
        <f>SUM(J7,J10)</f>
        <v>15</v>
      </c>
      <c r="K5" s="43">
        <f>SUM(K7,K10)</f>
        <v>0</v>
      </c>
      <c r="L5" s="44">
        <f>SUM(E5:K5)</f>
        <v>26</v>
      </c>
      <c r="M5" s="578"/>
      <c r="N5" s="45"/>
      <c r="O5" s="758" t="s">
        <v>67</v>
      </c>
      <c r="P5" s="759" t="s">
        <v>426</v>
      </c>
      <c r="Q5" s="758" t="s">
        <v>67</v>
      </c>
      <c r="R5" s="759" t="s">
        <v>426</v>
      </c>
      <c r="S5" s="760" t="s">
        <v>427</v>
      </c>
      <c r="T5" s="761" t="s">
        <v>428</v>
      </c>
      <c r="U5" s="762" t="s">
        <v>429</v>
      </c>
      <c r="V5" s="760" t="s">
        <v>430</v>
      </c>
      <c r="W5" s="762" t="s">
        <v>431</v>
      </c>
    </row>
    <row r="6" spans="1:23" ht="16.5" thickBot="1">
      <c r="A6" s="964" t="s">
        <v>348</v>
      </c>
      <c r="B6" s="965"/>
      <c r="C6" s="365"/>
      <c r="D6" s="366"/>
      <c r="E6" s="370"/>
      <c r="F6" s="371"/>
      <c r="G6" s="371">
        <v>4</v>
      </c>
      <c r="H6" s="371"/>
      <c r="I6" s="371"/>
      <c r="J6" s="373">
        <v>0</v>
      </c>
      <c r="K6" s="374"/>
      <c r="L6" s="375">
        <f>SUM(E6:J6)</f>
        <v>4</v>
      </c>
      <c r="M6" s="579"/>
      <c r="N6" s="377"/>
      <c r="O6" s="754"/>
      <c r="P6" s="755"/>
      <c r="Q6" s="754"/>
      <c r="R6" s="755"/>
      <c r="S6" s="776"/>
      <c r="T6" s="777"/>
      <c r="U6" s="778"/>
      <c r="V6" s="754"/>
      <c r="W6" s="755"/>
    </row>
    <row r="7" spans="1:23" ht="18.75" thickBot="1">
      <c r="A7" s="962" t="s">
        <v>272</v>
      </c>
      <c r="B7" s="963"/>
      <c r="C7" s="713"/>
      <c r="D7" s="714"/>
      <c r="E7" s="713"/>
      <c r="F7" s="715"/>
      <c r="G7" s="715">
        <f>SUM($G$8:$G$8)</f>
        <v>4</v>
      </c>
      <c r="H7" s="715"/>
      <c r="I7" s="715"/>
      <c r="J7" s="716">
        <f>SUM($J$8:$J$8)</f>
        <v>0</v>
      </c>
      <c r="K7" s="717">
        <f>SUM($K$8:$K$8)</f>
        <v>0</v>
      </c>
      <c r="L7" s="718">
        <f>SUM($L$8:$L$8)</f>
        <v>4</v>
      </c>
      <c r="M7" s="719"/>
      <c r="N7" s="720"/>
      <c r="O7" s="763"/>
      <c r="P7" s="764"/>
      <c r="Q7" s="781"/>
      <c r="R7" s="764"/>
      <c r="S7" s="781"/>
      <c r="T7" s="779"/>
      <c r="U7" s="780"/>
      <c r="V7" s="763"/>
      <c r="W7" s="764"/>
    </row>
    <row r="8" spans="1:23" ht="15.75" customHeight="1" thickBot="1">
      <c r="A8" s="64" t="s">
        <v>116</v>
      </c>
      <c r="B8" s="789" t="s">
        <v>436</v>
      </c>
      <c r="C8" s="65" t="s">
        <v>5</v>
      </c>
      <c r="D8" s="5" t="s">
        <v>6</v>
      </c>
      <c r="E8" s="21">
        <v>2</v>
      </c>
      <c r="F8" s="19">
        <v>1</v>
      </c>
      <c r="G8" s="72">
        <v>4</v>
      </c>
      <c r="H8" s="19"/>
      <c r="I8" s="19"/>
      <c r="J8" s="73"/>
      <c r="K8" s="67"/>
      <c r="L8" s="141">
        <v>4</v>
      </c>
      <c r="M8" s="897" t="s">
        <v>466</v>
      </c>
      <c r="N8" s="898" t="s">
        <v>467</v>
      </c>
      <c r="O8" s="765"/>
      <c r="P8" s="766"/>
      <c r="Q8" s="774"/>
      <c r="R8" s="766"/>
      <c r="S8" s="774"/>
      <c r="T8" s="767"/>
      <c r="U8" s="771"/>
      <c r="V8" s="765"/>
      <c r="W8" s="766"/>
    </row>
    <row r="9" spans="1:23" ht="16.5" thickBot="1">
      <c r="A9" s="964" t="s">
        <v>348</v>
      </c>
      <c r="B9" s="965"/>
      <c r="C9" s="365"/>
      <c r="D9" s="366"/>
      <c r="E9" s="370"/>
      <c r="F9" s="371"/>
      <c r="G9" s="371">
        <v>12</v>
      </c>
      <c r="H9" s="371"/>
      <c r="I9" s="371"/>
      <c r="J9" s="373">
        <v>20</v>
      </c>
      <c r="K9" s="374"/>
      <c r="L9" s="375">
        <f>SUM(E9:J9)</f>
        <v>32</v>
      </c>
      <c r="M9" s="676"/>
      <c r="N9" s="395"/>
      <c r="O9" s="765"/>
      <c r="P9" s="766"/>
      <c r="Q9" s="774"/>
      <c r="R9" s="766"/>
      <c r="S9" s="774"/>
      <c r="T9" s="767"/>
      <c r="U9" s="771"/>
      <c r="V9" s="765"/>
      <c r="W9" s="766"/>
    </row>
    <row r="10" spans="1:23" s="785" customFormat="1" ht="18.75" thickBot="1">
      <c r="A10" s="966" t="s">
        <v>287</v>
      </c>
      <c r="B10" s="967"/>
      <c r="C10" s="721"/>
      <c r="D10" s="722"/>
      <c r="E10" s="723"/>
      <c r="F10" s="724"/>
      <c r="G10" s="724">
        <f>SUM($G$11:$G$16)</f>
        <v>7</v>
      </c>
      <c r="H10" s="724"/>
      <c r="I10" s="724"/>
      <c r="J10" s="725">
        <f>SUM($J$11:$J$16)</f>
        <v>15</v>
      </c>
      <c r="K10" s="753">
        <f>SUM($K$11:$K$16)</f>
        <v>0</v>
      </c>
      <c r="L10" s="726">
        <f>SUM(E10:K10)</f>
        <v>22</v>
      </c>
      <c r="M10" s="727"/>
      <c r="N10" s="728"/>
      <c r="O10" s="765"/>
      <c r="P10" s="766"/>
      <c r="Q10" s="774"/>
      <c r="R10" s="766"/>
      <c r="S10" s="774"/>
      <c r="T10" s="767"/>
      <c r="U10" s="771"/>
      <c r="V10" s="765"/>
      <c r="W10" s="766"/>
    </row>
    <row r="11" spans="1:23" ht="12.75">
      <c r="A11" s="64" t="s">
        <v>124</v>
      </c>
      <c r="B11" s="746" t="s">
        <v>90</v>
      </c>
      <c r="C11" s="650" t="s">
        <v>5</v>
      </c>
      <c r="D11" s="9" t="s">
        <v>8</v>
      </c>
      <c r="E11" s="21">
        <v>1</v>
      </c>
      <c r="F11" s="19">
        <v>2</v>
      </c>
      <c r="G11" s="72">
        <v>4</v>
      </c>
      <c r="H11" s="22"/>
      <c r="I11" s="19"/>
      <c r="J11" s="73"/>
      <c r="K11" s="329"/>
      <c r="L11" s="141">
        <v>4</v>
      </c>
      <c r="M11" s="670" t="s">
        <v>91</v>
      </c>
      <c r="N11" s="347" t="s">
        <v>92</v>
      </c>
      <c r="O11" s="768"/>
      <c r="P11" s="769"/>
      <c r="Q11" s="775"/>
      <c r="R11" s="769"/>
      <c r="S11" s="775"/>
      <c r="T11" s="770"/>
      <c r="U11" s="694"/>
      <c r="V11" s="768"/>
      <c r="W11" s="769"/>
    </row>
    <row r="12" spans="1:23" ht="38.25">
      <c r="A12" s="10" t="s">
        <v>463</v>
      </c>
      <c r="B12" s="746" t="s">
        <v>458</v>
      </c>
      <c r="C12" s="650" t="s">
        <v>5</v>
      </c>
      <c r="D12" s="9" t="s">
        <v>6</v>
      </c>
      <c r="E12" s="21">
        <v>0</v>
      </c>
      <c r="F12" s="19">
        <v>2</v>
      </c>
      <c r="G12" s="72">
        <v>3</v>
      </c>
      <c r="H12" s="19"/>
      <c r="I12" s="19"/>
      <c r="J12" s="73"/>
      <c r="K12" s="329"/>
      <c r="L12" s="141">
        <v>3</v>
      </c>
      <c r="M12" s="671" t="s">
        <v>51</v>
      </c>
      <c r="N12" s="675" t="s">
        <v>75</v>
      </c>
      <c r="O12" s="768"/>
      <c r="P12" s="769"/>
      <c r="Q12" s="887" t="s">
        <v>432</v>
      </c>
      <c r="R12" s="888" t="s">
        <v>433</v>
      </c>
      <c r="S12" s="775"/>
      <c r="T12" s="770"/>
      <c r="U12" s="694"/>
      <c r="V12" s="768"/>
      <c r="W12" s="769"/>
    </row>
    <row r="13" spans="1:23" ht="25.5">
      <c r="A13" s="826" t="s">
        <v>437</v>
      </c>
      <c r="B13" s="746" t="s">
        <v>29</v>
      </c>
      <c r="C13" s="650" t="s">
        <v>5</v>
      </c>
      <c r="D13" s="9" t="s">
        <v>6</v>
      </c>
      <c r="E13" s="21"/>
      <c r="F13" s="19"/>
      <c r="G13" s="72"/>
      <c r="H13" s="22">
        <v>0</v>
      </c>
      <c r="I13" s="19">
        <v>2</v>
      </c>
      <c r="J13" s="73">
        <v>3</v>
      </c>
      <c r="K13" s="329"/>
      <c r="L13" s="141">
        <v>3</v>
      </c>
      <c r="M13" s="897" t="s">
        <v>468</v>
      </c>
      <c r="N13" s="677" t="s">
        <v>289</v>
      </c>
      <c r="O13" s="768"/>
      <c r="P13" s="769"/>
      <c r="Q13" s="775"/>
      <c r="R13" s="769"/>
      <c r="S13" s="775"/>
      <c r="T13" s="770"/>
      <c r="U13" s="694"/>
      <c r="V13" s="768"/>
      <c r="W13" s="769"/>
    </row>
    <row r="14" spans="1:23" ht="12.75">
      <c r="A14" s="64" t="s">
        <v>410</v>
      </c>
      <c r="B14" s="746" t="s">
        <v>407</v>
      </c>
      <c r="C14" s="650" t="s">
        <v>5</v>
      </c>
      <c r="D14" s="9" t="s">
        <v>6</v>
      </c>
      <c r="E14" s="21"/>
      <c r="F14" s="19"/>
      <c r="G14" s="72"/>
      <c r="H14" s="22">
        <v>2</v>
      </c>
      <c r="I14" s="19">
        <v>1</v>
      </c>
      <c r="J14" s="73">
        <v>4</v>
      </c>
      <c r="K14" s="329"/>
      <c r="L14" s="141">
        <v>4</v>
      </c>
      <c r="M14" s="897" t="s">
        <v>466</v>
      </c>
      <c r="N14" s="898" t="s">
        <v>467</v>
      </c>
      <c r="O14" s="768"/>
      <c r="P14" s="769"/>
      <c r="Q14" s="775"/>
      <c r="R14" s="769"/>
      <c r="S14" s="775"/>
      <c r="T14" s="770"/>
      <c r="U14" s="694"/>
      <c r="V14" s="768"/>
      <c r="W14" s="769"/>
    </row>
    <row r="15" spans="1:23" ht="51">
      <c r="A15" s="18" t="s">
        <v>153</v>
      </c>
      <c r="B15" s="746" t="s">
        <v>217</v>
      </c>
      <c r="C15" s="650" t="s">
        <v>5</v>
      </c>
      <c r="D15" s="9" t="s">
        <v>218</v>
      </c>
      <c r="E15" s="21"/>
      <c r="F15" s="19"/>
      <c r="G15" s="72"/>
      <c r="H15" s="22">
        <v>2</v>
      </c>
      <c r="I15" s="19">
        <v>2</v>
      </c>
      <c r="J15" s="73">
        <v>5</v>
      </c>
      <c r="K15" s="329"/>
      <c r="L15" s="141">
        <v>5</v>
      </c>
      <c r="M15" s="670" t="s">
        <v>52</v>
      </c>
      <c r="N15" s="347" t="s">
        <v>72</v>
      </c>
      <c r="O15" s="768"/>
      <c r="P15" s="769"/>
      <c r="Q15" s="895" t="s">
        <v>474</v>
      </c>
      <c r="R15" s="896" t="s">
        <v>475</v>
      </c>
      <c r="S15" s="775"/>
      <c r="T15" s="770"/>
      <c r="U15" s="694"/>
      <c r="V15" s="768"/>
      <c r="W15" s="769"/>
    </row>
    <row r="16" spans="1:23" ht="39" thickBot="1">
      <c r="A16" s="712" t="s">
        <v>154</v>
      </c>
      <c r="B16" s="747" t="s">
        <v>54</v>
      </c>
      <c r="C16" s="711" t="s">
        <v>5</v>
      </c>
      <c r="D16" s="26" t="s">
        <v>6</v>
      </c>
      <c r="E16" s="76"/>
      <c r="F16" s="77"/>
      <c r="G16" s="78"/>
      <c r="H16" s="31">
        <v>2</v>
      </c>
      <c r="I16" s="77">
        <v>0</v>
      </c>
      <c r="J16" s="79">
        <v>3</v>
      </c>
      <c r="K16" s="331"/>
      <c r="L16" s="165">
        <v>3</v>
      </c>
      <c r="M16" s="678" t="s">
        <v>25</v>
      </c>
      <c r="N16" s="679" t="s">
        <v>71</v>
      </c>
      <c r="O16" s="768"/>
      <c r="P16" s="769"/>
      <c r="Q16" s="887" t="s">
        <v>461</v>
      </c>
      <c r="R16" s="888" t="s">
        <v>462</v>
      </c>
      <c r="S16" s="775"/>
      <c r="T16" s="770"/>
      <c r="U16" s="694"/>
      <c r="V16" s="768"/>
      <c r="W16" s="769"/>
    </row>
    <row r="17" spans="1:23" ht="13.5" thickBot="1">
      <c r="A17" s="959"/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1"/>
      <c r="O17" s="648"/>
      <c r="P17" s="652"/>
      <c r="Q17" s="663"/>
      <c r="R17" s="652"/>
      <c r="S17" s="663"/>
      <c r="T17" s="244"/>
      <c r="U17" s="694"/>
      <c r="V17" s="648"/>
      <c r="W17" s="652"/>
    </row>
    <row r="18" spans="1:23" s="786" customFormat="1" ht="44.25" customHeight="1" thickBot="1">
      <c r="A18" s="909" t="s">
        <v>403</v>
      </c>
      <c r="B18" s="910"/>
      <c r="C18" s="666"/>
      <c r="D18" s="143"/>
      <c r="E18" s="666"/>
      <c r="F18" s="142"/>
      <c r="G18" s="142">
        <v>16</v>
      </c>
      <c r="H18" s="142"/>
      <c r="I18" s="142"/>
      <c r="J18" s="667">
        <v>14</v>
      </c>
      <c r="K18" s="668"/>
      <c r="L18" s="144">
        <v>42</v>
      </c>
      <c r="M18" s="669"/>
      <c r="N18" s="101"/>
      <c r="O18" s="765"/>
      <c r="P18" s="652"/>
      <c r="Q18" s="774"/>
      <c r="R18" s="652"/>
      <c r="S18" s="774"/>
      <c r="T18" s="244"/>
      <c r="U18" s="694"/>
      <c r="V18" s="765"/>
      <c r="W18" s="652"/>
    </row>
    <row r="19" spans="1:23" s="786" customFormat="1" ht="41.25" customHeight="1" thickBot="1">
      <c r="A19" s="909" t="s">
        <v>402</v>
      </c>
      <c r="B19" s="910"/>
      <c r="C19" s="666"/>
      <c r="D19" s="143"/>
      <c r="E19" s="666"/>
      <c r="F19" s="142"/>
      <c r="G19" s="142">
        <v>15</v>
      </c>
      <c r="H19" s="142"/>
      <c r="I19" s="142"/>
      <c r="J19" s="667">
        <v>15</v>
      </c>
      <c r="K19" s="668"/>
      <c r="L19" s="144">
        <v>42</v>
      </c>
      <c r="M19" s="669"/>
      <c r="N19" s="101"/>
      <c r="O19" s="648"/>
      <c r="P19" s="652"/>
      <c r="Q19" s="663"/>
      <c r="R19" s="652"/>
      <c r="S19" s="663"/>
      <c r="T19" s="244"/>
      <c r="U19" s="694"/>
      <c r="V19" s="648"/>
      <c r="W19" s="652"/>
    </row>
    <row r="20" spans="1:23" s="838" customFormat="1" ht="16.5" thickBot="1">
      <c r="A20" s="957" t="s">
        <v>291</v>
      </c>
      <c r="B20" s="958"/>
      <c r="C20" s="830"/>
      <c r="D20" s="831"/>
      <c r="E20" s="830"/>
      <c r="F20" s="832"/>
      <c r="G20" s="832">
        <v>6</v>
      </c>
      <c r="H20" s="832"/>
      <c r="I20" s="832"/>
      <c r="J20" s="833">
        <v>3</v>
      </c>
      <c r="K20" s="834"/>
      <c r="L20" s="835">
        <f>SUM(E20:J20)</f>
        <v>9</v>
      </c>
      <c r="M20" s="836"/>
      <c r="N20" s="837"/>
      <c r="O20" s="765"/>
      <c r="P20" s="652"/>
      <c r="Q20" s="774"/>
      <c r="R20" s="652"/>
      <c r="S20" s="774"/>
      <c r="T20" s="767"/>
      <c r="U20" s="771"/>
      <c r="V20" s="765"/>
      <c r="W20" s="766"/>
    </row>
    <row r="21" spans="1:23" ht="48.75" customHeight="1" thickBot="1">
      <c r="A21" s="954" t="s">
        <v>292</v>
      </c>
      <c r="B21" s="955"/>
      <c r="C21" s="839"/>
      <c r="D21" s="840"/>
      <c r="E21" s="842"/>
      <c r="F21" s="841"/>
      <c r="G21" s="841"/>
      <c r="H21" s="841"/>
      <c r="I21" s="841"/>
      <c r="J21" s="843">
        <v>3</v>
      </c>
      <c r="K21" s="844"/>
      <c r="L21" s="845">
        <f>SUM(E21:J21)</f>
        <v>3</v>
      </c>
      <c r="M21" s="846"/>
      <c r="N21" s="847"/>
      <c r="O21" s="765"/>
      <c r="P21" s="652"/>
      <c r="Q21" s="774"/>
      <c r="R21" s="652"/>
      <c r="S21" s="774"/>
      <c r="T21" s="767"/>
      <c r="U21" s="771"/>
      <c r="V21" s="765"/>
      <c r="W21" s="766"/>
    </row>
    <row r="22" spans="1:23" s="850" customFormat="1" ht="38.25">
      <c r="A22" s="851" t="s">
        <v>171</v>
      </c>
      <c r="B22" s="693" t="s">
        <v>211</v>
      </c>
      <c r="C22" s="852" t="s">
        <v>84</v>
      </c>
      <c r="D22" s="853" t="s">
        <v>6</v>
      </c>
      <c r="E22" s="852">
        <v>1</v>
      </c>
      <c r="F22" s="854">
        <v>2</v>
      </c>
      <c r="G22" s="855">
        <v>3</v>
      </c>
      <c r="H22" s="857">
        <v>1</v>
      </c>
      <c r="I22" s="854">
        <v>2</v>
      </c>
      <c r="J22" s="856">
        <v>3</v>
      </c>
      <c r="K22" s="858"/>
      <c r="L22" s="859">
        <v>3</v>
      </c>
      <c r="M22" s="848" t="s">
        <v>126</v>
      </c>
      <c r="N22" s="849" t="s">
        <v>69</v>
      </c>
      <c r="O22" s="765"/>
      <c r="P22" s="652"/>
      <c r="Q22" s="860" t="s">
        <v>445</v>
      </c>
      <c r="R22" s="821" t="s">
        <v>444</v>
      </c>
      <c r="S22" s="774"/>
      <c r="T22" s="767"/>
      <c r="U22" s="771"/>
      <c r="V22" s="765"/>
      <c r="W22" s="766"/>
    </row>
    <row r="23" spans="1:23" s="850" customFormat="1" ht="18" customHeight="1">
      <c r="A23" s="851" t="s">
        <v>101</v>
      </c>
      <c r="B23" s="693" t="s">
        <v>293</v>
      </c>
      <c r="C23" s="852" t="s">
        <v>84</v>
      </c>
      <c r="D23" s="853" t="s">
        <v>6</v>
      </c>
      <c r="E23" s="852">
        <v>2</v>
      </c>
      <c r="F23" s="854">
        <v>0</v>
      </c>
      <c r="G23" s="855">
        <v>3</v>
      </c>
      <c r="H23" s="857">
        <v>2</v>
      </c>
      <c r="I23" s="854">
        <v>0</v>
      </c>
      <c r="J23" s="856">
        <v>3</v>
      </c>
      <c r="K23" s="858"/>
      <c r="L23" s="859">
        <v>3</v>
      </c>
      <c r="M23" s="861" t="s">
        <v>243</v>
      </c>
      <c r="N23" s="884" t="s">
        <v>448</v>
      </c>
      <c r="O23" s="765"/>
      <c r="P23" s="652"/>
      <c r="Q23" s="774"/>
      <c r="R23" s="652"/>
      <c r="S23" s="774"/>
      <c r="T23" s="767"/>
      <c r="U23" s="771"/>
      <c r="V23" s="765"/>
      <c r="W23" s="766"/>
    </row>
    <row r="24" spans="1:23" s="850" customFormat="1" ht="18" customHeight="1">
      <c r="A24" s="851" t="s">
        <v>406</v>
      </c>
      <c r="B24" s="749" t="s">
        <v>449</v>
      </c>
      <c r="C24" s="852" t="s">
        <v>84</v>
      </c>
      <c r="D24" s="853" t="s">
        <v>8</v>
      </c>
      <c r="E24" s="852"/>
      <c r="F24" s="854"/>
      <c r="G24" s="855"/>
      <c r="H24" s="857">
        <v>2</v>
      </c>
      <c r="I24" s="854">
        <v>1</v>
      </c>
      <c r="J24" s="856">
        <v>3</v>
      </c>
      <c r="K24" s="858"/>
      <c r="L24" s="859">
        <v>3</v>
      </c>
      <c r="M24" s="862" t="s">
        <v>296</v>
      </c>
      <c r="N24" s="849" t="s">
        <v>297</v>
      </c>
      <c r="O24" s="765"/>
      <c r="P24" s="652"/>
      <c r="Q24" s="774"/>
      <c r="R24" s="652"/>
      <c r="S24" s="774"/>
      <c r="T24" s="767"/>
      <c r="U24" s="771"/>
      <c r="V24" s="765"/>
      <c r="W24" s="766"/>
    </row>
    <row r="25" spans="1:23" s="850" customFormat="1" ht="18" customHeight="1" thickBot="1">
      <c r="A25" s="851" t="s">
        <v>106</v>
      </c>
      <c r="B25" s="693" t="s">
        <v>257</v>
      </c>
      <c r="C25" s="852" t="s">
        <v>84</v>
      </c>
      <c r="D25" s="853" t="s">
        <v>8</v>
      </c>
      <c r="E25" s="852"/>
      <c r="F25" s="854"/>
      <c r="G25" s="863"/>
      <c r="H25" s="857">
        <v>0</v>
      </c>
      <c r="I25" s="854">
        <v>2</v>
      </c>
      <c r="J25" s="856">
        <v>3</v>
      </c>
      <c r="K25" s="858"/>
      <c r="L25" s="859">
        <v>3</v>
      </c>
      <c r="M25" s="864" t="s">
        <v>438</v>
      </c>
      <c r="N25" s="849" t="s">
        <v>408</v>
      </c>
      <c r="O25" s="765"/>
      <c r="P25" s="652"/>
      <c r="Q25" s="774"/>
      <c r="R25" s="652"/>
      <c r="S25" s="774"/>
      <c r="T25" s="767"/>
      <c r="U25" s="771"/>
      <c r="V25" s="765"/>
      <c r="W25" s="766"/>
    </row>
    <row r="26" spans="1:23" s="198" customFormat="1" ht="51.75" customHeight="1" thickBot="1">
      <c r="A26" s="954" t="s">
        <v>299</v>
      </c>
      <c r="B26" s="956"/>
      <c r="C26" s="865"/>
      <c r="D26" s="866"/>
      <c r="E26" s="842"/>
      <c r="F26" s="841"/>
      <c r="G26" s="841">
        <v>6</v>
      </c>
      <c r="H26" s="841"/>
      <c r="I26" s="841"/>
      <c r="J26" s="843"/>
      <c r="K26" s="844"/>
      <c r="L26" s="845">
        <v>9</v>
      </c>
      <c r="M26" s="846"/>
      <c r="N26" s="847"/>
      <c r="O26" s="765"/>
      <c r="P26" s="652"/>
      <c r="Q26" s="774"/>
      <c r="R26" s="652"/>
      <c r="S26" s="774"/>
      <c r="T26" s="767"/>
      <c r="U26" s="771"/>
      <c r="V26" s="765"/>
      <c r="W26" s="766"/>
    </row>
    <row r="27" spans="1:23" s="872" customFormat="1" ht="20.25" customHeight="1">
      <c r="A27" s="899" t="s">
        <v>469</v>
      </c>
      <c r="B27" s="748" t="s">
        <v>300</v>
      </c>
      <c r="C27" s="867" t="s">
        <v>84</v>
      </c>
      <c r="D27" s="868" t="s">
        <v>6</v>
      </c>
      <c r="E27" s="867">
        <v>2</v>
      </c>
      <c r="F27" s="869">
        <v>0</v>
      </c>
      <c r="G27" s="870">
        <v>3</v>
      </c>
      <c r="H27" s="889">
        <v>2</v>
      </c>
      <c r="I27" s="869">
        <v>0</v>
      </c>
      <c r="J27" s="870">
        <v>3</v>
      </c>
      <c r="K27" s="871"/>
      <c r="L27" s="892">
        <v>3</v>
      </c>
      <c r="M27" s="656" t="s">
        <v>464</v>
      </c>
      <c r="N27" s="658" t="s">
        <v>465</v>
      </c>
      <c r="O27" s="765"/>
      <c r="P27" s="652"/>
      <c r="Q27" s="774"/>
      <c r="R27" s="652"/>
      <c r="S27" s="774"/>
      <c r="T27" s="767"/>
      <c r="U27" s="771"/>
      <c r="V27" s="765"/>
      <c r="W27" s="766"/>
    </row>
    <row r="28" spans="1:23" s="872" customFormat="1" ht="20.25" customHeight="1">
      <c r="A28" s="851" t="s">
        <v>112</v>
      </c>
      <c r="B28" s="693" t="s">
        <v>209</v>
      </c>
      <c r="C28" s="852" t="s">
        <v>84</v>
      </c>
      <c r="D28" s="873" t="s">
        <v>6</v>
      </c>
      <c r="E28" s="852"/>
      <c r="F28" s="854"/>
      <c r="G28" s="855"/>
      <c r="H28" s="854">
        <v>2</v>
      </c>
      <c r="I28" s="854">
        <v>0</v>
      </c>
      <c r="J28" s="856">
        <v>3</v>
      </c>
      <c r="K28" s="874"/>
      <c r="L28" s="893">
        <v>3</v>
      </c>
      <c r="M28" s="10" t="s">
        <v>22</v>
      </c>
      <c r="N28" s="17" t="s">
        <v>301</v>
      </c>
      <c r="O28" s="765"/>
      <c r="P28" s="652"/>
      <c r="Q28" s="774"/>
      <c r="R28" s="652"/>
      <c r="S28" s="774"/>
      <c r="T28" s="767"/>
      <c r="U28" s="771"/>
      <c r="V28" s="765"/>
      <c r="W28" s="766"/>
    </row>
    <row r="29" spans="1:23" s="872" customFormat="1" ht="20.25" customHeight="1">
      <c r="A29" s="851" t="s">
        <v>107</v>
      </c>
      <c r="B29" s="693" t="s">
        <v>207</v>
      </c>
      <c r="C29" s="852" t="s">
        <v>84</v>
      </c>
      <c r="D29" s="873" t="s">
        <v>6</v>
      </c>
      <c r="E29" s="852">
        <v>1</v>
      </c>
      <c r="F29" s="854">
        <v>1</v>
      </c>
      <c r="G29" s="855">
        <v>3</v>
      </c>
      <c r="H29" s="854">
        <v>1</v>
      </c>
      <c r="I29" s="854">
        <v>1</v>
      </c>
      <c r="J29" s="856">
        <v>3</v>
      </c>
      <c r="K29" s="874"/>
      <c r="L29" s="893">
        <v>3</v>
      </c>
      <c r="M29" s="10" t="s">
        <v>450</v>
      </c>
      <c r="N29" s="17" t="s">
        <v>34</v>
      </c>
      <c r="O29" s="765"/>
      <c r="P29" s="652"/>
      <c r="Q29" s="774"/>
      <c r="R29" s="652"/>
      <c r="S29" s="774"/>
      <c r="T29" s="767"/>
      <c r="U29" s="771"/>
      <c r="V29" s="765"/>
      <c r="W29" s="766"/>
    </row>
    <row r="30" spans="1:23" s="872" customFormat="1" ht="20.25" customHeight="1">
      <c r="A30" s="851" t="s">
        <v>110</v>
      </c>
      <c r="B30" s="875" t="s">
        <v>208</v>
      </c>
      <c r="C30" s="852" t="s">
        <v>84</v>
      </c>
      <c r="D30" s="873" t="s">
        <v>6</v>
      </c>
      <c r="E30" s="852">
        <v>2</v>
      </c>
      <c r="F30" s="854">
        <v>0</v>
      </c>
      <c r="G30" s="855">
        <v>3</v>
      </c>
      <c r="H30" s="854"/>
      <c r="I30" s="854"/>
      <c r="J30" s="856"/>
      <c r="K30" s="874"/>
      <c r="L30" s="893">
        <v>3</v>
      </c>
      <c r="M30" s="10" t="s">
        <v>18</v>
      </c>
      <c r="N30" s="17" t="s">
        <v>34</v>
      </c>
      <c r="O30" s="765"/>
      <c r="P30" s="652"/>
      <c r="Q30" s="774"/>
      <c r="R30" s="652"/>
      <c r="S30" s="774"/>
      <c r="T30" s="767"/>
      <c r="U30" s="771"/>
      <c r="V30" s="765"/>
      <c r="W30" s="766"/>
    </row>
    <row r="31" spans="1:23" s="872" customFormat="1" ht="20.25" customHeight="1">
      <c r="A31" s="851" t="s">
        <v>111</v>
      </c>
      <c r="B31" s="875" t="s">
        <v>47</v>
      </c>
      <c r="C31" s="852" t="s">
        <v>84</v>
      </c>
      <c r="D31" s="873" t="s">
        <v>6</v>
      </c>
      <c r="E31" s="852">
        <v>1</v>
      </c>
      <c r="F31" s="854">
        <v>1</v>
      </c>
      <c r="G31" s="855">
        <v>3</v>
      </c>
      <c r="H31" s="854">
        <v>1</v>
      </c>
      <c r="I31" s="854">
        <v>1</v>
      </c>
      <c r="J31" s="856">
        <v>3</v>
      </c>
      <c r="K31" s="874"/>
      <c r="L31" s="893">
        <v>3</v>
      </c>
      <c r="M31" s="648" t="s">
        <v>439</v>
      </c>
      <c r="N31" s="17" t="s">
        <v>301</v>
      </c>
      <c r="O31" s="765"/>
      <c r="P31" s="652"/>
      <c r="Q31" s="774"/>
      <c r="R31" s="652"/>
      <c r="S31" s="774"/>
      <c r="T31" s="767"/>
      <c r="U31" s="771"/>
      <c r="V31" s="765"/>
      <c r="W31" s="766"/>
    </row>
    <row r="32" spans="1:23" s="872" customFormat="1" ht="20.25" customHeight="1">
      <c r="A32" s="851" t="s">
        <v>121</v>
      </c>
      <c r="B32" s="875" t="s">
        <v>39</v>
      </c>
      <c r="C32" s="852" t="s">
        <v>84</v>
      </c>
      <c r="D32" s="873" t="s">
        <v>6</v>
      </c>
      <c r="E32" s="852">
        <v>2</v>
      </c>
      <c r="F32" s="854">
        <v>0</v>
      </c>
      <c r="G32" s="855">
        <v>3</v>
      </c>
      <c r="H32" s="854"/>
      <c r="I32" s="854"/>
      <c r="J32" s="856"/>
      <c r="K32" s="874"/>
      <c r="L32" s="893">
        <v>3</v>
      </c>
      <c r="M32" s="10" t="s">
        <v>409</v>
      </c>
      <c r="N32" s="17" t="s">
        <v>34</v>
      </c>
      <c r="O32" s="765"/>
      <c r="P32" s="652"/>
      <c r="Q32" s="774"/>
      <c r="R32" s="652"/>
      <c r="S32" s="774"/>
      <c r="T32" s="767"/>
      <c r="U32" s="771"/>
      <c r="V32" s="765"/>
      <c r="W32" s="766"/>
    </row>
    <row r="33" spans="1:23" s="872" customFormat="1" ht="20.25" customHeight="1">
      <c r="A33" s="885" t="s">
        <v>451</v>
      </c>
      <c r="B33" s="877" t="s">
        <v>452</v>
      </c>
      <c r="C33" s="852" t="s">
        <v>84</v>
      </c>
      <c r="D33" s="873" t="s">
        <v>6</v>
      </c>
      <c r="E33" s="852"/>
      <c r="F33" s="854"/>
      <c r="G33" s="855"/>
      <c r="H33" s="854">
        <v>2</v>
      </c>
      <c r="I33" s="854">
        <v>0</v>
      </c>
      <c r="J33" s="856">
        <v>3</v>
      </c>
      <c r="K33" s="874"/>
      <c r="L33" s="893">
        <v>3</v>
      </c>
      <c r="M33" s="876" t="s">
        <v>453</v>
      </c>
      <c r="N33" s="881" t="s">
        <v>454</v>
      </c>
      <c r="O33" s="765"/>
      <c r="P33" s="652"/>
      <c r="Q33" s="774"/>
      <c r="R33" s="652"/>
      <c r="S33" s="774"/>
      <c r="T33" s="767"/>
      <c r="U33" s="771"/>
      <c r="V33" s="765"/>
      <c r="W33" s="766"/>
    </row>
    <row r="34" spans="1:23" s="882" customFormat="1" ht="20.25" customHeight="1" thickBot="1">
      <c r="A34" s="876" t="s">
        <v>405</v>
      </c>
      <c r="B34" s="877" t="s">
        <v>404</v>
      </c>
      <c r="C34" s="878" t="s">
        <v>84</v>
      </c>
      <c r="D34" s="879" t="s">
        <v>6</v>
      </c>
      <c r="E34" s="852">
        <v>2</v>
      </c>
      <c r="F34" s="854">
        <v>0</v>
      </c>
      <c r="G34" s="855">
        <v>3</v>
      </c>
      <c r="H34" s="854">
        <v>2</v>
      </c>
      <c r="I34" s="854">
        <v>0</v>
      </c>
      <c r="J34" s="856">
        <v>3</v>
      </c>
      <c r="K34" s="880"/>
      <c r="L34" s="890">
        <v>3</v>
      </c>
      <c r="M34" s="900" t="s">
        <v>466</v>
      </c>
      <c r="N34" s="901" t="s">
        <v>467</v>
      </c>
      <c r="O34" s="765"/>
      <c r="P34" s="652"/>
      <c r="Q34" s="774"/>
      <c r="R34" s="652"/>
      <c r="S34" s="774"/>
      <c r="T34" s="767"/>
      <c r="U34" s="771"/>
      <c r="V34" s="765"/>
      <c r="W34" s="766"/>
    </row>
    <row r="35" spans="1:23" ht="9" customHeight="1" thickBot="1">
      <c r="A35" s="813"/>
      <c r="B35" s="814"/>
      <c r="C35" s="815"/>
      <c r="D35" s="815"/>
      <c r="E35" s="816"/>
      <c r="F35" s="816"/>
      <c r="G35" s="816"/>
      <c r="H35" s="816"/>
      <c r="I35" s="816"/>
      <c r="J35" s="816"/>
      <c r="K35" s="817"/>
      <c r="L35" s="816"/>
      <c r="M35" s="891"/>
      <c r="N35" s="894"/>
      <c r="O35" s="765"/>
      <c r="P35" s="766"/>
      <c r="Q35" s="774"/>
      <c r="R35" s="766"/>
      <c r="S35" s="774"/>
      <c r="T35" s="767"/>
      <c r="U35" s="771"/>
      <c r="V35" s="765"/>
      <c r="W35" s="766"/>
    </row>
    <row r="36" spans="1:23" ht="18.75" thickBot="1">
      <c r="A36" s="980" t="s">
        <v>302</v>
      </c>
      <c r="B36" s="981"/>
      <c r="C36" s="805"/>
      <c r="D36" s="806"/>
      <c r="E36" s="807"/>
      <c r="F36" s="808"/>
      <c r="G36" s="808">
        <f>G37</f>
        <v>13</v>
      </c>
      <c r="H36" s="808"/>
      <c r="I36" s="808"/>
      <c r="J36" s="808">
        <f>J37</f>
        <v>11</v>
      </c>
      <c r="K36" s="809"/>
      <c r="L36" s="810">
        <f>SUM(E36:J36)</f>
        <v>24</v>
      </c>
      <c r="M36" s="811"/>
      <c r="N36" s="812"/>
      <c r="O36" s="765"/>
      <c r="P36" s="766"/>
      <c r="Q36" s="774"/>
      <c r="R36" s="766"/>
      <c r="S36" s="774"/>
      <c r="T36" s="767"/>
      <c r="U36" s="771"/>
      <c r="V36" s="765"/>
      <c r="W36" s="766"/>
    </row>
    <row r="37" spans="1:23" ht="36.75" customHeight="1" thickBot="1">
      <c r="A37" s="952" t="s">
        <v>361</v>
      </c>
      <c r="B37" s="953"/>
      <c r="C37" s="704"/>
      <c r="D37" s="705"/>
      <c r="E37" s="706"/>
      <c r="F37" s="707"/>
      <c r="G37" s="707">
        <f>G45+G38</f>
        <v>13</v>
      </c>
      <c r="H37" s="707"/>
      <c r="I37" s="707"/>
      <c r="J37" s="707">
        <f>+J38</f>
        <v>11</v>
      </c>
      <c r="K37" s="708"/>
      <c r="L37" s="708">
        <f>SUM(E37:K37)</f>
        <v>24</v>
      </c>
      <c r="M37" s="709"/>
      <c r="N37" s="710" t="s">
        <v>337</v>
      </c>
      <c r="O37" s="765"/>
      <c r="P37" s="766"/>
      <c r="Q37" s="774"/>
      <c r="R37" s="766"/>
      <c r="S37" s="774"/>
      <c r="T37" s="767"/>
      <c r="U37" s="771"/>
      <c r="V37" s="765"/>
      <c r="W37" s="766"/>
    </row>
    <row r="38" spans="1:23" ht="15" customHeight="1" thickBot="1">
      <c r="A38" s="938" t="s">
        <v>367</v>
      </c>
      <c r="B38" s="939"/>
      <c r="C38" s="684"/>
      <c r="D38" s="624"/>
      <c r="E38" s="102"/>
      <c r="F38" s="625"/>
      <c r="G38" s="625">
        <f>SUM(G39:G43)</f>
        <v>10</v>
      </c>
      <c r="H38" s="625"/>
      <c r="I38" s="625"/>
      <c r="J38" s="625">
        <f>SUM(J39:J44)</f>
        <v>11</v>
      </c>
      <c r="K38" s="626"/>
      <c r="L38" s="144">
        <f>SUM(E38:K38)</f>
        <v>21</v>
      </c>
      <c r="M38" s="384"/>
      <c r="N38" s="241"/>
      <c r="O38" s="765"/>
      <c r="P38" s="766"/>
      <c r="Q38" s="774"/>
      <c r="R38" s="766"/>
      <c r="S38" s="774"/>
      <c r="T38" s="767"/>
      <c r="U38" s="771"/>
      <c r="V38" s="765"/>
      <c r="W38" s="766"/>
    </row>
    <row r="39" spans="1:23" ht="12.75">
      <c r="A39" s="649" t="s">
        <v>143</v>
      </c>
      <c r="B39" s="751" t="s">
        <v>422</v>
      </c>
      <c r="C39" s="22" t="s">
        <v>5</v>
      </c>
      <c r="D39" s="20" t="s">
        <v>6</v>
      </c>
      <c r="E39" s="56">
        <v>1</v>
      </c>
      <c r="F39" s="57">
        <v>1</v>
      </c>
      <c r="G39" s="58">
        <v>3</v>
      </c>
      <c r="H39" s="57"/>
      <c r="I39" s="57"/>
      <c r="J39" s="681"/>
      <c r="K39" s="387"/>
      <c r="L39" s="141">
        <v>3</v>
      </c>
      <c r="M39" s="670" t="s">
        <v>202</v>
      </c>
      <c r="N39" s="621" t="s">
        <v>73</v>
      </c>
      <c r="O39" s="765"/>
      <c r="P39" s="766"/>
      <c r="Q39" s="774"/>
      <c r="R39" s="766"/>
      <c r="S39" s="774"/>
      <c r="T39" s="767"/>
      <c r="U39" s="771"/>
      <c r="V39" s="765"/>
      <c r="W39" s="766"/>
    </row>
    <row r="40" spans="1:23" ht="12.75">
      <c r="A40" s="10" t="s">
        <v>163</v>
      </c>
      <c r="B40" s="746" t="s">
        <v>57</v>
      </c>
      <c r="C40" s="650" t="s">
        <v>5</v>
      </c>
      <c r="D40" s="9" t="s">
        <v>6</v>
      </c>
      <c r="E40" s="21">
        <v>2</v>
      </c>
      <c r="F40" s="19">
        <v>1</v>
      </c>
      <c r="G40" s="72">
        <v>4</v>
      </c>
      <c r="H40" s="19"/>
      <c r="I40" s="19"/>
      <c r="J40" s="357"/>
      <c r="K40" s="387"/>
      <c r="L40" s="141">
        <v>4</v>
      </c>
      <c r="M40" s="671" t="s">
        <v>435</v>
      </c>
      <c r="N40" s="672" t="s">
        <v>73</v>
      </c>
      <c r="O40" s="765"/>
      <c r="P40" s="766"/>
      <c r="Q40" s="774"/>
      <c r="R40" s="766"/>
      <c r="S40" s="774"/>
      <c r="T40" s="767"/>
      <c r="U40" s="771"/>
      <c r="V40" s="765"/>
      <c r="W40" s="766"/>
    </row>
    <row r="41" spans="1:23" ht="12.75">
      <c r="A41" s="825" t="s">
        <v>443</v>
      </c>
      <c r="B41" s="746" t="s">
        <v>56</v>
      </c>
      <c r="C41" s="22" t="s">
        <v>5</v>
      </c>
      <c r="D41" s="20" t="s">
        <v>8</v>
      </c>
      <c r="E41" s="6">
        <v>0</v>
      </c>
      <c r="F41" s="4">
        <v>2</v>
      </c>
      <c r="G41" s="739">
        <v>3</v>
      </c>
      <c r="H41" s="19"/>
      <c r="I41" s="19"/>
      <c r="J41" s="357"/>
      <c r="K41" s="387"/>
      <c r="L41" s="141">
        <v>3</v>
      </c>
      <c r="M41" s="670" t="s">
        <v>181</v>
      </c>
      <c r="N41" s="621" t="s">
        <v>414</v>
      </c>
      <c r="O41" s="765"/>
      <c r="P41" s="766"/>
      <c r="Q41" s="774"/>
      <c r="R41" s="766"/>
      <c r="S41" s="774"/>
      <c r="T41" s="767"/>
      <c r="U41" s="771"/>
      <c r="V41" s="765"/>
      <c r="W41" s="766"/>
    </row>
    <row r="42" spans="1:23" ht="12.75">
      <c r="A42" s="10" t="s">
        <v>197</v>
      </c>
      <c r="B42" s="746" t="s">
        <v>189</v>
      </c>
      <c r="C42" s="650" t="s">
        <v>5</v>
      </c>
      <c r="D42" s="9" t="s">
        <v>199</v>
      </c>
      <c r="E42" s="21"/>
      <c r="F42" s="19"/>
      <c r="G42" s="361"/>
      <c r="H42" s="19">
        <v>2</v>
      </c>
      <c r="I42" s="19">
        <v>0</v>
      </c>
      <c r="J42" s="73">
        <v>3</v>
      </c>
      <c r="K42" s="387"/>
      <c r="L42" s="141">
        <v>3</v>
      </c>
      <c r="M42" s="671" t="s">
        <v>471</v>
      </c>
      <c r="N42" s="672" t="s">
        <v>72</v>
      </c>
      <c r="O42" s="765"/>
      <c r="P42" s="766"/>
      <c r="Q42" s="787" t="s">
        <v>196</v>
      </c>
      <c r="R42" s="788" t="s">
        <v>213</v>
      </c>
      <c r="S42" s="774"/>
      <c r="T42" s="767"/>
      <c r="U42" s="771"/>
      <c r="V42" s="765"/>
      <c r="W42" s="766"/>
    </row>
    <row r="43" spans="1:23" ht="51">
      <c r="A43" s="10" t="s">
        <v>460</v>
      </c>
      <c r="B43" s="746" t="s">
        <v>456</v>
      </c>
      <c r="C43" s="650" t="s">
        <v>5</v>
      </c>
      <c r="D43" s="9" t="s">
        <v>199</v>
      </c>
      <c r="E43" s="21"/>
      <c r="F43" s="19"/>
      <c r="G43" s="361"/>
      <c r="H43" s="19">
        <v>2</v>
      </c>
      <c r="I43" s="19">
        <v>2</v>
      </c>
      <c r="J43" s="73">
        <v>5</v>
      </c>
      <c r="K43" s="387"/>
      <c r="L43" s="141">
        <v>5</v>
      </c>
      <c r="M43" s="671" t="s">
        <v>58</v>
      </c>
      <c r="N43" s="672" t="s">
        <v>72</v>
      </c>
      <c r="O43" s="765"/>
      <c r="P43" s="766"/>
      <c r="Q43" s="895" t="s">
        <v>474</v>
      </c>
      <c r="R43" s="896" t="s">
        <v>475</v>
      </c>
      <c r="S43" s="774"/>
      <c r="T43" s="767"/>
      <c r="U43" s="771"/>
      <c r="V43" s="765"/>
      <c r="W43" s="766"/>
    </row>
    <row r="44" spans="1:23" ht="13.5" thickBot="1">
      <c r="A44" s="596" t="s">
        <v>412</v>
      </c>
      <c r="B44" s="752" t="s">
        <v>372</v>
      </c>
      <c r="C44" s="31" t="s">
        <v>5</v>
      </c>
      <c r="D44" s="622" t="s">
        <v>8</v>
      </c>
      <c r="E44" s="76">
        <v>0</v>
      </c>
      <c r="F44" s="77">
        <v>2</v>
      </c>
      <c r="G44" s="740" t="s">
        <v>371</v>
      </c>
      <c r="H44" s="77">
        <v>0</v>
      </c>
      <c r="I44" s="77">
        <v>2</v>
      </c>
      <c r="J44" s="741">
        <v>3</v>
      </c>
      <c r="K44" s="542"/>
      <c r="L44" s="165">
        <v>3</v>
      </c>
      <c r="M44" s="596" t="s">
        <v>25</v>
      </c>
      <c r="N44" s="673" t="s">
        <v>71</v>
      </c>
      <c r="O44" s="765"/>
      <c r="P44" s="766"/>
      <c r="Q44" s="774"/>
      <c r="R44" s="766"/>
      <c r="S44" s="774"/>
      <c r="T44" s="767"/>
      <c r="U44" s="771"/>
      <c r="V44" s="765"/>
      <c r="W44" s="766"/>
    </row>
    <row r="45" spans="1:23" ht="16.5" customHeight="1" thickBot="1">
      <c r="A45" s="940" t="s">
        <v>368</v>
      </c>
      <c r="B45" s="941"/>
      <c r="C45" s="683"/>
      <c r="D45" s="624"/>
      <c r="E45" s="102"/>
      <c r="F45" s="625"/>
      <c r="G45" s="625">
        <v>3</v>
      </c>
      <c r="H45" s="625"/>
      <c r="I45" s="625"/>
      <c r="J45" s="625" t="s">
        <v>371</v>
      </c>
      <c r="K45" s="626"/>
      <c r="L45" s="144">
        <f>SUM(E45:K45)</f>
        <v>3</v>
      </c>
      <c r="M45" s="384"/>
      <c r="N45" s="241"/>
      <c r="O45" s="765"/>
      <c r="P45" s="766"/>
      <c r="Q45" s="774"/>
      <c r="R45" s="766"/>
      <c r="S45" s="774"/>
      <c r="T45" s="767"/>
      <c r="U45" s="771"/>
      <c r="V45" s="765"/>
      <c r="W45" s="766"/>
    </row>
    <row r="46" spans="1:23" ht="12.75">
      <c r="A46" s="656" t="s">
        <v>145</v>
      </c>
      <c r="B46" s="750" t="s">
        <v>59</v>
      </c>
      <c r="C46" s="661" t="s">
        <v>84</v>
      </c>
      <c r="D46" s="87" t="s">
        <v>6</v>
      </c>
      <c r="E46" s="56">
        <v>2</v>
      </c>
      <c r="F46" s="57">
        <v>0</v>
      </c>
      <c r="G46" s="60">
        <v>3</v>
      </c>
      <c r="H46" s="57"/>
      <c r="I46" s="57"/>
      <c r="J46" s="59"/>
      <c r="K46" s="657"/>
      <c r="L46" s="62">
        <v>3</v>
      </c>
      <c r="M46" s="790" t="s">
        <v>62</v>
      </c>
      <c r="N46" s="658" t="s">
        <v>75</v>
      </c>
      <c r="O46" s="765"/>
      <c r="P46" s="766"/>
      <c r="Q46" s="782" t="s">
        <v>411</v>
      </c>
      <c r="R46" s="772" t="s">
        <v>342</v>
      </c>
      <c r="S46" s="774"/>
      <c r="T46" s="767"/>
      <c r="U46" s="771"/>
      <c r="V46" s="765"/>
      <c r="W46" s="766"/>
    </row>
    <row r="47" spans="1:23" ht="25.5" customHeight="1">
      <c r="A47" s="10" t="s">
        <v>157</v>
      </c>
      <c r="B47" s="746" t="s">
        <v>63</v>
      </c>
      <c r="C47" s="650" t="s">
        <v>84</v>
      </c>
      <c r="D47" s="9" t="s">
        <v>8</v>
      </c>
      <c r="E47" s="21">
        <v>0</v>
      </c>
      <c r="F47" s="19">
        <v>2</v>
      </c>
      <c r="G47" s="140">
        <v>3</v>
      </c>
      <c r="H47" s="19"/>
      <c r="I47" s="19"/>
      <c r="J47" s="73"/>
      <c r="K47" s="122"/>
      <c r="L47" s="141">
        <v>3</v>
      </c>
      <c r="M47" s="24" t="s">
        <v>25</v>
      </c>
      <c r="N47" s="17" t="s">
        <v>71</v>
      </c>
      <c r="O47" s="765"/>
      <c r="P47" s="766"/>
      <c r="Q47" s="783" t="s">
        <v>141</v>
      </c>
      <c r="R47" s="773" t="s">
        <v>53</v>
      </c>
      <c r="S47" s="774"/>
      <c r="T47" s="767"/>
      <c r="U47" s="771"/>
      <c r="V47" s="765"/>
      <c r="W47" s="766"/>
    </row>
    <row r="48" spans="1:23" ht="12.75">
      <c r="A48" s="10" t="s">
        <v>146</v>
      </c>
      <c r="B48" s="746" t="s">
        <v>222</v>
      </c>
      <c r="C48" s="650" t="s">
        <v>84</v>
      </c>
      <c r="D48" s="9" t="s">
        <v>8</v>
      </c>
      <c r="E48" s="21"/>
      <c r="F48" s="19"/>
      <c r="G48" s="361"/>
      <c r="H48" s="19">
        <v>2</v>
      </c>
      <c r="I48" s="19">
        <v>2</v>
      </c>
      <c r="J48" s="73">
        <v>5</v>
      </c>
      <c r="K48" s="387"/>
      <c r="L48" s="744">
        <v>5</v>
      </c>
      <c r="M48" s="674" t="s">
        <v>60</v>
      </c>
      <c r="N48" s="627" t="s">
        <v>71</v>
      </c>
      <c r="O48" s="765"/>
      <c r="P48" s="766"/>
      <c r="Q48" s="783" t="s">
        <v>411</v>
      </c>
      <c r="R48" s="773" t="s">
        <v>342</v>
      </c>
      <c r="S48" s="774"/>
      <c r="T48" s="767"/>
      <c r="U48" s="771"/>
      <c r="V48" s="765"/>
      <c r="W48" s="766"/>
    </row>
    <row r="49" spans="1:23" ht="51">
      <c r="A49" s="18" t="s">
        <v>224</v>
      </c>
      <c r="B49" s="746" t="s">
        <v>225</v>
      </c>
      <c r="C49" s="22" t="s">
        <v>84</v>
      </c>
      <c r="D49" s="20" t="s">
        <v>8</v>
      </c>
      <c r="E49" s="21">
        <v>0</v>
      </c>
      <c r="F49" s="19">
        <v>2</v>
      </c>
      <c r="G49" s="72">
        <v>3</v>
      </c>
      <c r="H49" s="19"/>
      <c r="I49" s="19"/>
      <c r="J49" s="73"/>
      <c r="K49" s="122"/>
      <c r="L49" s="141">
        <v>3</v>
      </c>
      <c r="M49" s="623" t="s">
        <v>128</v>
      </c>
      <c r="N49" s="621" t="s">
        <v>72</v>
      </c>
      <c r="O49" s="765"/>
      <c r="P49" s="766"/>
      <c r="Q49" s="895" t="s">
        <v>474</v>
      </c>
      <c r="R49" s="896" t="s">
        <v>475</v>
      </c>
      <c r="S49" s="774"/>
      <c r="T49" s="767"/>
      <c r="U49" s="771"/>
      <c r="V49" s="765"/>
      <c r="W49" s="766"/>
    </row>
    <row r="50" spans="1:23" ht="12.75">
      <c r="A50" s="10" t="s">
        <v>413</v>
      </c>
      <c r="B50" s="746" t="s">
        <v>344</v>
      </c>
      <c r="C50" s="650" t="s">
        <v>84</v>
      </c>
      <c r="D50" s="9" t="s">
        <v>6</v>
      </c>
      <c r="E50" s="21">
        <v>2</v>
      </c>
      <c r="F50" s="19">
        <v>0</v>
      </c>
      <c r="G50" s="72">
        <v>3</v>
      </c>
      <c r="H50" s="19"/>
      <c r="I50" s="19"/>
      <c r="J50" s="357"/>
      <c r="K50" s="122"/>
      <c r="L50" s="141">
        <v>3</v>
      </c>
      <c r="M50" s="24" t="s">
        <v>62</v>
      </c>
      <c r="N50" s="17" t="s">
        <v>75</v>
      </c>
      <c r="O50" s="765"/>
      <c r="P50" s="766"/>
      <c r="Q50" s="782" t="s">
        <v>411</v>
      </c>
      <c r="R50" s="772" t="s">
        <v>342</v>
      </c>
      <c r="S50" s="774"/>
      <c r="T50" s="767"/>
      <c r="U50" s="771"/>
      <c r="V50" s="765"/>
      <c r="W50" s="766"/>
    </row>
    <row r="51" spans="1:23" ht="409.5">
      <c r="A51" s="10" t="s">
        <v>156</v>
      </c>
      <c r="B51" s="746" t="s">
        <v>219</v>
      </c>
      <c r="C51" s="650" t="s">
        <v>84</v>
      </c>
      <c r="D51" s="9" t="s">
        <v>6</v>
      </c>
      <c r="E51" s="21"/>
      <c r="F51" s="19"/>
      <c r="G51" s="140"/>
      <c r="H51" s="19">
        <v>2</v>
      </c>
      <c r="I51" s="19">
        <v>1</v>
      </c>
      <c r="J51" s="73">
        <v>4</v>
      </c>
      <c r="K51" s="122"/>
      <c r="L51" s="141">
        <v>4</v>
      </c>
      <c r="M51" s="24" t="s">
        <v>51</v>
      </c>
      <c r="N51" s="17" t="s">
        <v>75</v>
      </c>
      <c r="O51" s="765"/>
      <c r="P51" s="766"/>
      <c r="Q51" s="782" t="s">
        <v>411</v>
      </c>
      <c r="R51" s="772" t="s">
        <v>342</v>
      </c>
      <c r="S51" s="774"/>
      <c r="T51" s="767"/>
      <c r="U51" s="771"/>
      <c r="V51" s="765"/>
      <c r="W51" s="766"/>
    </row>
    <row r="52" spans="1:23" ht="14.25">
      <c r="A52" s="155" t="s">
        <v>459</v>
      </c>
      <c r="B52" s="886" t="s">
        <v>455</v>
      </c>
      <c r="C52" s="650" t="s">
        <v>84</v>
      </c>
      <c r="D52" s="9" t="s">
        <v>6</v>
      </c>
      <c r="E52" s="21">
        <v>2</v>
      </c>
      <c r="F52" s="19">
        <v>0</v>
      </c>
      <c r="G52" s="140">
        <v>3</v>
      </c>
      <c r="H52" s="19"/>
      <c r="I52" s="19"/>
      <c r="J52" s="73"/>
      <c r="K52" s="122"/>
      <c r="L52" s="141">
        <v>3</v>
      </c>
      <c r="M52" s="820" t="s">
        <v>181</v>
      </c>
      <c r="N52" s="621" t="s">
        <v>414</v>
      </c>
      <c r="O52" s="765"/>
      <c r="P52" s="766"/>
      <c r="Q52" s="774"/>
      <c r="R52" s="766"/>
      <c r="S52" s="774"/>
      <c r="T52" s="767"/>
      <c r="U52" s="771"/>
      <c r="V52" s="765"/>
      <c r="W52" s="766"/>
    </row>
    <row r="53" spans="1:23" ht="12.75">
      <c r="A53" s="155" t="s">
        <v>442</v>
      </c>
      <c r="B53" s="793" t="s">
        <v>441</v>
      </c>
      <c r="C53" s="818" t="s">
        <v>84</v>
      </c>
      <c r="D53" s="819" t="s">
        <v>6</v>
      </c>
      <c r="E53" s="796"/>
      <c r="F53" s="692"/>
      <c r="G53" s="159"/>
      <c r="H53" s="692">
        <v>1</v>
      </c>
      <c r="I53" s="692">
        <v>1</v>
      </c>
      <c r="J53" s="160">
        <v>2</v>
      </c>
      <c r="K53" s="696"/>
      <c r="L53" s="162">
        <v>2</v>
      </c>
      <c r="M53" s="820" t="s">
        <v>472</v>
      </c>
      <c r="N53" s="17" t="s">
        <v>72</v>
      </c>
      <c r="O53" s="765"/>
      <c r="P53" s="766"/>
      <c r="Q53" s="765"/>
      <c r="R53" s="766"/>
      <c r="S53" s="774"/>
      <c r="T53" s="767"/>
      <c r="U53" s="771"/>
      <c r="V53" s="765"/>
      <c r="W53" s="766"/>
    </row>
    <row r="54" spans="1:23" ht="13.5" thickBot="1">
      <c r="A54" s="596" t="s">
        <v>220</v>
      </c>
      <c r="B54" s="747" t="s">
        <v>221</v>
      </c>
      <c r="C54" s="31" t="s">
        <v>84</v>
      </c>
      <c r="D54" s="622" t="s">
        <v>8</v>
      </c>
      <c r="E54" s="76"/>
      <c r="F54" s="77"/>
      <c r="G54" s="163"/>
      <c r="H54" s="77">
        <v>2</v>
      </c>
      <c r="I54" s="77">
        <v>2</v>
      </c>
      <c r="J54" s="79">
        <v>4</v>
      </c>
      <c r="K54" s="542"/>
      <c r="L54" s="165">
        <v>4</v>
      </c>
      <c r="M54" s="659" t="s">
        <v>38</v>
      </c>
      <c r="N54" s="660" t="s">
        <v>72</v>
      </c>
      <c r="O54" s="765"/>
      <c r="P54" s="766"/>
      <c r="Q54" s="765"/>
      <c r="R54" s="766"/>
      <c r="S54" s="774"/>
      <c r="T54" s="767"/>
      <c r="U54" s="771"/>
      <c r="V54" s="765"/>
      <c r="W54" s="766"/>
    </row>
    <row r="55" spans="1:23" ht="13.5" thickBot="1">
      <c r="A55" s="944"/>
      <c r="B55" s="945"/>
      <c r="C55" s="945"/>
      <c r="D55" s="945"/>
      <c r="E55" s="945"/>
      <c r="F55" s="945"/>
      <c r="G55" s="945"/>
      <c r="H55" s="945"/>
      <c r="I55" s="945"/>
      <c r="J55" s="945"/>
      <c r="K55" s="945"/>
      <c r="L55" s="945"/>
      <c r="M55" s="945"/>
      <c r="N55" s="946"/>
      <c r="O55" s="765"/>
      <c r="P55" s="766"/>
      <c r="Q55" s="774"/>
      <c r="R55" s="766"/>
      <c r="S55" s="774"/>
      <c r="T55" s="767"/>
      <c r="U55" s="771"/>
      <c r="V55" s="765"/>
      <c r="W55" s="766"/>
    </row>
    <row r="56" spans="1:23" ht="36.75" customHeight="1" thickBot="1">
      <c r="A56" s="947" t="s">
        <v>360</v>
      </c>
      <c r="B56" s="948"/>
      <c r="C56" s="697"/>
      <c r="D56" s="698"/>
      <c r="E56" s="699"/>
      <c r="F56" s="700"/>
      <c r="G56" s="700">
        <f>+G57+G64</f>
        <v>12</v>
      </c>
      <c r="H56" s="700"/>
      <c r="I56" s="700"/>
      <c r="J56" s="700">
        <f>+J57</f>
        <v>12</v>
      </c>
      <c r="K56" s="701"/>
      <c r="L56" s="701">
        <f>SUM(E56:K56)</f>
        <v>24</v>
      </c>
      <c r="M56" s="702"/>
      <c r="N56" s="703" t="s">
        <v>338</v>
      </c>
      <c r="O56" s="765"/>
      <c r="P56" s="766"/>
      <c r="Q56" s="774"/>
      <c r="R56" s="766"/>
      <c r="S56" s="774"/>
      <c r="T56" s="767"/>
      <c r="U56" s="771"/>
      <c r="V56" s="765"/>
      <c r="W56" s="766"/>
    </row>
    <row r="57" spans="1:23" ht="16.5" customHeight="1" thickBot="1">
      <c r="A57" s="942" t="s">
        <v>367</v>
      </c>
      <c r="B57" s="943"/>
      <c r="C57" s="684"/>
      <c r="D57" s="624"/>
      <c r="E57" s="102"/>
      <c r="F57" s="625"/>
      <c r="G57" s="686">
        <f>SUM(G58:G63)</f>
        <v>9</v>
      </c>
      <c r="H57" s="625"/>
      <c r="I57" s="625"/>
      <c r="J57" s="687">
        <f>SUM(J58:J62)+J63</f>
        <v>12</v>
      </c>
      <c r="K57" s="626"/>
      <c r="L57" s="144">
        <v>21</v>
      </c>
      <c r="M57" s="731"/>
      <c r="N57" s="733"/>
      <c r="O57" s="765"/>
      <c r="P57" s="766"/>
      <c r="Q57" s="774"/>
      <c r="R57" s="766"/>
      <c r="S57" s="774"/>
      <c r="T57" s="767"/>
      <c r="U57" s="771"/>
      <c r="V57" s="765"/>
      <c r="W57" s="766"/>
    </row>
    <row r="58" spans="1:23" ht="12.75">
      <c r="A58" s="656" t="s">
        <v>413</v>
      </c>
      <c r="B58" s="750" t="s">
        <v>344</v>
      </c>
      <c r="C58" s="791" t="s">
        <v>5</v>
      </c>
      <c r="D58" s="685" t="s">
        <v>6</v>
      </c>
      <c r="E58" s="113">
        <v>2</v>
      </c>
      <c r="F58" s="115">
        <v>0</v>
      </c>
      <c r="G58" s="116">
        <v>3</v>
      </c>
      <c r="H58" s="115"/>
      <c r="I58" s="115"/>
      <c r="J58" s="682"/>
      <c r="K58" s="655"/>
      <c r="L58" s="743">
        <v>3</v>
      </c>
      <c r="M58" s="735" t="s">
        <v>62</v>
      </c>
      <c r="N58" s="736" t="s">
        <v>75</v>
      </c>
      <c r="O58" s="765"/>
      <c r="P58" s="766"/>
      <c r="Q58" s="782" t="s">
        <v>411</v>
      </c>
      <c r="R58" s="772" t="s">
        <v>342</v>
      </c>
      <c r="S58" s="774"/>
      <c r="T58" s="767"/>
      <c r="U58" s="771"/>
      <c r="V58" s="765"/>
      <c r="W58" s="766"/>
    </row>
    <row r="59" spans="1:23" ht="12.75">
      <c r="A59" s="10" t="s">
        <v>145</v>
      </c>
      <c r="B59" s="746" t="s">
        <v>59</v>
      </c>
      <c r="C59" s="650" t="s">
        <v>5</v>
      </c>
      <c r="D59" s="9" t="s">
        <v>6</v>
      </c>
      <c r="E59" s="21">
        <v>2</v>
      </c>
      <c r="F59" s="19">
        <v>0</v>
      </c>
      <c r="G59" s="72">
        <v>3</v>
      </c>
      <c r="H59" s="19"/>
      <c r="I59" s="19"/>
      <c r="J59" s="357"/>
      <c r="K59" s="387"/>
      <c r="L59" s="744">
        <v>3</v>
      </c>
      <c r="M59" s="674" t="s">
        <v>62</v>
      </c>
      <c r="N59" s="627" t="s">
        <v>75</v>
      </c>
      <c r="O59" s="765"/>
      <c r="P59" s="766"/>
      <c r="Q59" s="782" t="s">
        <v>411</v>
      </c>
      <c r="R59" s="772" t="s">
        <v>342</v>
      </c>
      <c r="S59" s="774"/>
      <c r="T59" s="767"/>
      <c r="U59" s="771"/>
      <c r="V59" s="765"/>
      <c r="W59" s="766"/>
    </row>
    <row r="60" spans="1:23" ht="25.5">
      <c r="A60" s="10" t="s">
        <v>157</v>
      </c>
      <c r="B60" s="746" t="s">
        <v>63</v>
      </c>
      <c r="C60" s="650" t="s">
        <v>5</v>
      </c>
      <c r="D60" s="9" t="s">
        <v>8</v>
      </c>
      <c r="E60" s="21">
        <v>0</v>
      </c>
      <c r="F60" s="19">
        <v>2</v>
      </c>
      <c r="G60" s="72">
        <v>3</v>
      </c>
      <c r="H60" s="19"/>
      <c r="I60" s="19"/>
      <c r="J60" s="357"/>
      <c r="K60" s="387"/>
      <c r="L60" s="744">
        <v>3</v>
      </c>
      <c r="M60" s="674" t="s">
        <v>25</v>
      </c>
      <c r="N60" s="627" t="s">
        <v>71</v>
      </c>
      <c r="O60" s="765"/>
      <c r="P60" s="766"/>
      <c r="Q60" s="783" t="s">
        <v>141</v>
      </c>
      <c r="R60" s="773" t="s">
        <v>53</v>
      </c>
      <c r="S60" s="774"/>
      <c r="T60" s="767"/>
      <c r="U60" s="771"/>
      <c r="V60" s="765"/>
      <c r="W60" s="766"/>
    </row>
    <row r="61" spans="1:23" ht="12.75">
      <c r="A61" s="10" t="s">
        <v>156</v>
      </c>
      <c r="B61" s="746" t="s">
        <v>219</v>
      </c>
      <c r="C61" s="650" t="s">
        <v>5</v>
      </c>
      <c r="D61" s="9" t="s">
        <v>6</v>
      </c>
      <c r="E61" s="21"/>
      <c r="F61" s="19"/>
      <c r="G61" s="361"/>
      <c r="H61" s="19">
        <v>2</v>
      </c>
      <c r="I61" s="19">
        <v>1</v>
      </c>
      <c r="J61" s="73">
        <v>4</v>
      </c>
      <c r="K61" s="387"/>
      <c r="L61" s="744">
        <v>4</v>
      </c>
      <c r="M61" s="674" t="s">
        <v>51</v>
      </c>
      <c r="N61" s="627" t="s">
        <v>75</v>
      </c>
      <c r="O61" s="765"/>
      <c r="P61" s="766"/>
      <c r="Q61" s="782" t="s">
        <v>411</v>
      </c>
      <c r="R61" s="772" t="s">
        <v>342</v>
      </c>
      <c r="S61" s="774"/>
      <c r="T61" s="767"/>
      <c r="U61" s="771"/>
      <c r="V61" s="765"/>
      <c r="W61" s="766"/>
    </row>
    <row r="62" spans="1:23" ht="17.25" customHeight="1">
      <c r="A62" s="10" t="s">
        <v>146</v>
      </c>
      <c r="B62" s="746" t="s">
        <v>222</v>
      </c>
      <c r="C62" s="650" t="s">
        <v>5</v>
      </c>
      <c r="D62" s="9" t="s">
        <v>8</v>
      </c>
      <c r="E62" s="21"/>
      <c r="F62" s="19"/>
      <c r="G62" s="361"/>
      <c r="H62" s="19">
        <v>2</v>
      </c>
      <c r="I62" s="19">
        <v>2</v>
      </c>
      <c r="J62" s="73">
        <v>5</v>
      </c>
      <c r="K62" s="387"/>
      <c r="L62" s="744">
        <v>5</v>
      </c>
      <c r="M62" s="674" t="s">
        <v>60</v>
      </c>
      <c r="N62" s="627" t="s">
        <v>71</v>
      </c>
      <c r="O62" s="765"/>
      <c r="P62" s="766"/>
      <c r="Q62" s="782" t="s">
        <v>411</v>
      </c>
      <c r="R62" s="772" t="s">
        <v>342</v>
      </c>
      <c r="S62" s="774"/>
      <c r="T62" s="767"/>
      <c r="U62" s="771"/>
      <c r="V62" s="765"/>
      <c r="W62" s="766"/>
    </row>
    <row r="63" spans="1:23" ht="13.5" thickBot="1">
      <c r="A63" s="596" t="s">
        <v>412</v>
      </c>
      <c r="B63" s="752" t="s">
        <v>369</v>
      </c>
      <c r="C63" s="31" t="s">
        <v>5</v>
      </c>
      <c r="D63" s="622" t="s">
        <v>8</v>
      </c>
      <c r="E63" s="76">
        <v>0</v>
      </c>
      <c r="F63" s="77">
        <v>2</v>
      </c>
      <c r="G63" s="742" t="s">
        <v>371</v>
      </c>
      <c r="H63" s="31">
        <v>0</v>
      </c>
      <c r="I63" s="77">
        <v>2</v>
      </c>
      <c r="J63" s="79">
        <v>3</v>
      </c>
      <c r="K63" s="542"/>
      <c r="L63" s="730">
        <v>3</v>
      </c>
      <c r="M63" s="596" t="s">
        <v>25</v>
      </c>
      <c r="N63" s="745" t="s">
        <v>71</v>
      </c>
      <c r="O63" s="765"/>
      <c r="P63" s="766"/>
      <c r="Q63" s="774"/>
      <c r="R63" s="766"/>
      <c r="S63" s="774"/>
      <c r="T63" s="767"/>
      <c r="U63" s="771"/>
      <c r="V63" s="765"/>
      <c r="W63" s="766"/>
    </row>
    <row r="64" spans="1:23" ht="16.5" thickBot="1">
      <c r="A64" s="905" t="s">
        <v>368</v>
      </c>
      <c r="B64" s="906"/>
      <c r="C64" s="690"/>
      <c r="D64" s="103"/>
      <c r="E64" s="107"/>
      <c r="F64" s="105"/>
      <c r="G64" s="125">
        <v>3</v>
      </c>
      <c r="H64" s="105"/>
      <c r="I64" s="105"/>
      <c r="J64" s="691" t="s">
        <v>371</v>
      </c>
      <c r="K64" s="110"/>
      <c r="L64" s="144">
        <v>3</v>
      </c>
      <c r="M64" s="732"/>
      <c r="N64" s="734"/>
      <c r="O64" s="765"/>
      <c r="P64" s="766"/>
      <c r="Q64" s="774"/>
      <c r="R64" s="766"/>
      <c r="S64" s="774"/>
      <c r="T64" s="767"/>
      <c r="U64" s="771"/>
      <c r="V64" s="765"/>
      <c r="W64" s="766"/>
    </row>
    <row r="65" spans="1:23" ht="12.75">
      <c r="A65" s="649" t="s">
        <v>143</v>
      </c>
      <c r="B65" s="750" t="s">
        <v>55</v>
      </c>
      <c r="C65" s="680" t="s">
        <v>84</v>
      </c>
      <c r="D65" s="654" t="s">
        <v>6</v>
      </c>
      <c r="E65" s="56">
        <v>1</v>
      </c>
      <c r="F65" s="57">
        <v>1</v>
      </c>
      <c r="G65" s="117">
        <v>3</v>
      </c>
      <c r="H65" s="115"/>
      <c r="I65" s="115"/>
      <c r="J65" s="118"/>
      <c r="K65" s="119"/>
      <c r="L65" s="120">
        <v>3</v>
      </c>
      <c r="M65" s="688" t="s">
        <v>202</v>
      </c>
      <c r="N65" s="689" t="s">
        <v>73</v>
      </c>
      <c r="O65" s="765"/>
      <c r="P65" s="766"/>
      <c r="Q65" s="774"/>
      <c r="R65" s="766"/>
      <c r="S65" s="774"/>
      <c r="T65" s="767"/>
      <c r="U65" s="771"/>
      <c r="V65" s="765"/>
      <c r="W65" s="766"/>
    </row>
    <row r="66" spans="1:23" ht="12.75">
      <c r="A66" s="10" t="s">
        <v>163</v>
      </c>
      <c r="B66" s="746" t="s">
        <v>57</v>
      </c>
      <c r="C66" s="650" t="s">
        <v>84</v>
      </c>
      <c r="D66" s="9" t="s">
        <v>6</v>
      </c>
      <c r="E66" s="21">
        <v>2</v>
      </c>
      <c r="F66" s="19">
        <v>1</v>
      </c>
      <c r="G66" s="140">
        <v>4</v>
      </c>
      <c r="H66" s="19"/>
      <c r="I66" s="19"/>
      <c r="J66" s="73"/>
      <c r="K66" s="122"/>
      <c r="L66" s="141">
        <v>4</v>
      </c>
      <c r="M66" s="24" t="s">
        <v>435</v>
      </c>
      <c r="N66" s="17" t="s">
        <v>73</v>
      </c>
      <c r="O66" s="765"/>
      <c r="P66" s="766"/>
      <c r="Q66" s="774"/>
      <c r="R66" s="766"/>
      <c r="S66" s="774"/>
      <c r="T66" s="767"/>
      <c r="U66" s="771"/>
      <c r="V66" s="765"/>
      <c r="W66" s="766"/>
    </row>
    <row r="67" spans="1:23" ht="12.75">
      <c r="A67" s="825" t="s">
        <v>443</v>
      </c>
      <c r="B67" s="746" t="s">
        <v>56</v>
      </c>
      <c r="C67" s="22" t="s">
        <v>84</v>
      </c>
      <c r="D67" s="20" t="s">
        <v>8</v>
      </c>
      <c r="E67" s="21">
        <v>0</v>
      </c>
      <c r="F67" s="19">
        <v>2</v>
      </c>
      <c r="G67" s="72">
        <v>3</v>
      </c>
      <c r="H67" s="19"/>
      <c r="I67" s="19"/>
      <c r="J67" s="73"/>
      <c r="K67" s="122"/>
      <c r="L67" s="141">
        <v>3</v>
      </c>
      <c r="M67" s="623" t="s">
        <v>181</v>
      </c>
      <c r="N67" s="621" t="s">
        <v>414</v>
      </c>
      <c r="O67" s="765"/>
      <c r="P67" s="766"/>
      <c r="Q67" s="774"/>
      <c r="R67" s="766"/>
      <c r="S67" s="774"/>
      <c r="T67" s="767"/>
      <c r="U67" s="771"/>
      <c r="V67" s="765"/>
      <c r="W67" s="766"/>
    </row>
    <row r="68" spans="1:23" ht="14.25">
      <c r="A68" s="155" t="s">
        <v>459</v>
      </c>
      <c r="B68" s="886" t="s">
        <v>455</v>
      </c>
      <c r="C68" s="22" t="s">
        <v>84</v>
      </c>
      <c r="D68" s="20" t="s">
        <v>6</v>
      </c>
      <c r="E68" s="21">
        <v>2</v>
      </c>
      <c r="F68" s="19">
        <v>0</v>
      </c>
      <c r="G68" s="72">
        <v>3</v>
      </c>
      <c r="H68" s="19"/>
      <c r="I68" s="19"/>
      <c r="J68" s="73"/>
      <c r="K68" s="122"/>
      <c r="L68" s="141">
        <v>3</v>
      </c>
      <c r="M68" s="820" t="s">
        <v>181</v>
      </c>
      <c r="N68" s="621" t="s">
        <v>414</v>
      </c>
      <c r="O68" s="765"/>
      <c r="P68" s="766"/>
      <c r="Q68" s="774"/>
      <c r="R68" s="766"/>
      <c r="S68" s="774"/>
      <c r="T68" s="767"/>
      <c r="U68" s="771"/>
      <c r="V68" s="765"/>
      <c r="W68" s="766"/>
    </row>
    <row r="69" spans="1:23" ht="12.75">
      <c r="A69" s="10" t="s">
        <v>197</v>
      </c>
      <c r="B69" s="746" t="s">
        <v>189</v>
      </c>
      <c r="C69" s="650" t="s">
        <v>84</v>
      </c>
      <c r="D69" s="9" t="s">
        <v>199</v>
      </c>
      <c r="E69" s="21"/>
      <c r="F69" s="19"/>
      <c r="G69" s="140"/>
      <c r="H69" s="19">
        <v>2</v>
      </c>
      <c r="I69" s="19">
        <v>0</v>
      </c>
      <c r="J69" s="73">
        <v>3</v>
      </c>
      <c r="K69" s="122"/>
      <c r="L69" s="141">
        <v>3</v>
      </c>
      <c r="M69" s="24" t="s">
        <v>471</v>
      </c>
      <c r="N69" s="17" t="s">
        <v>72</v>
      </c>
      <c r="O69" s="765"/>
      <c r="P69" s="766"/>
      <c r="Q69" s="787" t="s">
        <v>196</v>
      </c>
      <c r="R69" s="788" t="s">
        <v>213</v>
      </c>
      <c r="S69" s="774"/>
      <c r="T69" s="767"/>
      <c r="U69" s="771"/>
      <c r="V69" s="765"/>
      <c r="W69" s="766"/>
    </row>
    <row r="70" spans="1:23" ht="51">
      <c r="A70" s="10" t="s">
        <v>460</v>
      </c>
      <c r="B70" s="746" t="s">
        <v>456</v>
      </c>
      <c r="C70" s="650" t="s">
        <v>84</v>
      </c>
      <c r="D70" s="9" t="s">
        <v>199</v>
      </c>
      <c r="E70" s="21"/>
      <c r="F70" s="19"/>
      <c r="G70" s="140"/>
      <c r="H70" s="19">
        <v>2</v>
      </c>
      <c r="I70" s="19">
        <v>2</v>
      </c>
      <c r="J70" s="73">
        <v>5</v>
      </c>
      <c r="K70" s="696"/>
      <c r="L70" s="141">
        <v>5</v>
      </c>
      <c r="M70" s="24" t="s">
        <v>58</v>
      </c>
      <c r="N70" s="17" t="s">
        <v>72</v>
      </c>
      <c r="O70" s="765"/>
      <c r="P70" s="766"/>
      <c r="Q70" s="895" t="s">
        <v>474</v>
      </c>
      <c r="R70" s="896" t="s">
        <v>475</v>
      </c>
      <c r="S70" s="774"/>
      <c r="T70" s="767"/>
      <c r="U70" s="771"/>
      <c r="V70" s="765"/>
      <c r="W70" s="766"/>
    </row>
    <row r="71" spans="1:23" ht="12.75">
      <c r="A71" s="155" t="s">
        <v>442</v>
      </c>
      <c r="B71" s="793" t="s">
        <v>441</v>
      </c>
      <c r="C71" s="818" t="s">
        <v>84</v>
      </c>
      <c r="D71" s="819" t="s">
        <v>6</v>
      </c>
      <c r="E71" s="796"/>
      <c r="F71" s="692"/>
      <c r="G71" s="159"/>
      <c r="H71" s="692">
        <v>1</v>
      </c>
      <c r="I71" s="692">
        <v>1</v>
      </c>
      <c r="J71" s="160">
        <v>2</v>
      </c>
      <c r="K71" s="696"/>
      <c r="L71" s="162">
        <v>2</v>
      </c>
      <c r="M71" s="820" t="s">
        <v>472</v>
      </c>
      <c r="N71" s="17" t="s">
        <v>72</v>
      </c>
      <c r="O71" s="765"/>
      <c r="P71" s="766"/>
      <c r="Q71" s="765"/>
      <c r="R71" s="766"/>
      <c r="S71" s="774"/>
      <c r="T71" s="767"/>
      <c r="U71" s="771"/>
      <c r="V71" s="765"/>
      <c r="W71" s="766"/>
    </row>
    <row r="72" spans="1:23" ht="13.5" thickBot="1">
      <c r="A72" s="792" t="s">
        <v>220</v>
      </c>
      <c r="B72" s="793" t="s">
        <v>221</v>
      </c>
      <c r="C72" s="794" t="s">
        <v>84</v>
      </c>
      <c r="D72" s="795" t="s">
        <v>8</v>
      </c>
      <c r="E72" s="796"/>
      <c r="F72" s="692"/>
      <c r="G72" s="159"/>
      <c r="H72" s="692">
        <v>2</v>
      </c>
      <c r="I72" s="692">
        <v>2</v>
      </c>
      <c r="J72" s="160">
        <v>4</v>
      </c>
      <c r="K72" s="696"/>
      <c r="L72" s="162">
        <v>4</v>
      </c>
      <c r="M72" s="797" t="s">
        <v>38</v>
      </c>
      <c r="N72" s="798" t="s">
        <v>72</v>
      </c>
      <c r="O72" s="765"/>
      <c r="P72" s="766"/>
      <c r="Q72" s="765"/>
      <c r="R72" s="766"/>
      <c r="S72" s="774"/>
      <c r="T72" s="767"/>
      <c r="U72" s="771"/>
      <c r="V72" s="765"/>
      <c r="W72" s="766"/>
    </row>
    <row r="73" spans="1:23" ht="8.25" customHeight="1" thickBot="1">
      <c r="A73" s="799"/>
      <c r="B73" s="800"/>
      <c r="C73" s="801"/>
      <c r="D73" s="801"/>
      <c r="E73" s="801"/>
      <c r="F73" s="801"/>
      <c r="G73" s="802"/>
      <c r="H73" s="801"/>
      <c r="I73" s="801"/>
      <c r="J73" s="802"/>
      <c r="K73" s="802"/>
      <c r="L73" s="802"/>
      <c r="M73" s="803"/>
      <c r="N73" s="804"/>
      <c r="O73" s="765"/>
      <c r="P73" s="766"/>
      <c r="Q73" s="774"/>
      <c r="R73" s="766"/>
      <c r="S73" s="774"/>
      <c r="T73" s="767"/>
      <c r="U73" s="771"/>
      <c r="V73" s="765"/>
      <c r="W73" s="766"/>
    </row>
    <row r="74" spans="1:23" ht="24" thickBot="1">
      <c r="A74" s="907" t="s">
        <v>303</v>
      </c>
      <c r="B74" s="908"/>
      <c r="C74" s="662"/>
      <c r="D74" s="41"/>
      <c r="E74" s="40"/>
      <c r="F74" s="42"/>
      <c r="G74" s="42">
        <f>+G75+G76</f>
        <v>0</v>
      </c>
      <c r="H74" s="42"/>
      <c r="I74" s="42"/>
      <c r="J74" s="41">
        <f>+J75+J76</f>
        <v>0</v>
      </c>
      <c r="K74" s="44"/>
      <c r="L74" s="44">
        <f>SUM(L75:L76)</f>
        <v>4</v>
      </c>
      <c r="M74" s="578"/>
      <c r="N74" s="45"/>
      <c r="O74" s="765"/>
      <c r="P74" s="766"/>
      <c r="Q74" s="774"/>
      <c r="R74" s="766"/>
      <c r="S74" s="774"/>
      <c r="T74" s="767"/>
      <c r="U74" s="771"/>
      <c r="V74" s="765"/>
      <c r="W74" s="766"/>
    </row>
    <row r="75" spans="1:23" ht="15" thickBot="1">
      <c r="A75" s="138"/>
      <c r="B75" s="139" t="s">
        <v>415</v>
      </c>
      <c r="C75" s="6"/>
      <c r="D75" s="5"/>
      <c r="E75" s="6"/>
      <c r="F75" s="4"/>
      <c r="G75" s="146"/>
      <c r="H75" s="4"/>
      <c r="I75" s="4"/>
      <c r="J75" s="620"/>
      <c r="K75" s="33"/>
      <c r="L75" s="141">
        <v>4</v>
      </c>
      <c r="M75" s="220"/>
      <c r="N75" s="695"/>
      <c r="O75" s="765"/>
      <c r="P75" s="766"/>
      <c r="Q75" s="774"/>
      <c r="R75" s="766"/>
      <c r="S75" s="774"/>
      <c r="T75" s="767"/>
      <c r="U75" s="771"/>
      <c r="V75" s="765"/>
      <c r="W75" s="766"/>
    </row>
    <row r="76" spans="1:23" ht="16.5" thickBot="1">
      <c r="A76" s="903" t="s">
        <v>359</v>
      </c>
      <c r="B76" s="904"/>
      <c r="C76" s="102"/>
      <c r="D76" s="103"/>
      <c r="E76" s="107"/>
      <c r="F76" s="105"/>
      <c r="G76" s="105">
        <v>0</v>
      </c>
      <c r="H76" s="105"/>
      <c r="I76" s="105"/>
      <c r="J76" s="108">
        <v>0</v>
      </c>
      <c r="K76" s="653"/>
      <c r="L76" s="144">
        <f>SUM(E76:K76)</f>
        <v>0</v>
      </c>
      <c r="M76" s="595" t="s">
        <v>305</v>
      </c>
      <c r="N76" s="111"/>
      <c r="O76" s="765"/>
      <c r="P76" s="766"/>
      <c r="Q76" s="774"/>
      <c r="R76" s="766"/>
      <c r="S76" s="774"/>
      <c r="T76" s="767"/>
      <c r="U76" s="771"/>
      <c r="V76" s="765"/>
      <c r="W76" s="766"/>
    </row>
    <row r="77" spans="1:23" ht="13.5" thickBot="1">
      <c r="A77" s="949"/>
      <c r="B77" s="950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1"/>
      <c r="O77" s="765"/>
      <c r="P77" s="766"/>
      <c r="Q77" s="774"/>
      <c r="R77" s="766"/>
      <c r="S77" s="774"/>
      <c r="T77" s="767"/>
      <c r="U77" s="771"/>
      <c r="V77" s="765"/>
      <c r="W77" s="766"/>
    </row>
    <row r="78" spans="1:23" ht="24" thickBot="1">
      <c r="A78" s="932" t="s">
        <v>335</v>
      </c>
      <c r="B78" s="933"/>
      <c r="C78" s="651"/>
      <c r="D78" s="97"/>
      <c r="E78" s="96"/>
      <c r="F78" s="98"/>
      <c r="G78" s="98"/>
      <c r="H78" s="98"/>
      <c r="I78" s="98"/>
      <c r="J78" s="99"/>
      <c r="K78" s="100"/>
      <c r="L78" s="166">
        <v>0</v>
      </c>
      <c r="M78" s="584"/>
      <c r="N78" s="240"/>
      <c r="O78" s="765"/>
      <c r="P78" s="766"/>
      <c r="Q78" s="774"/>
      <c r="R78" s="766"/>
      <c r="S78" s="774"/>
      <c r="T78" s="767"/>
      <c r="U78" s="771"/>
      <c r="V78" s="765"/>
      <c r="W78" s="766"/>
    </row>
    <row r="79" spans="1:23" ht="14.25">
      <c r="A79" s="18" t="s">
        <v>137</v>
      </c>
      <c r="B79" s="823" t="s">
        <v>447</v>
      </c>
      <c r="C79" s="56" t="s">
        <v>33</v>
      </c>
      <c r="D79" s="30" t="s">
        <v>162</v>
      </c>
      <c r="E79" s="21"/>
      <c r="F79" s="19"/>
      <c r="G79" s="58"/>
      <c r="H79" s="22"/>
      <c r="I79" s="19"/>
      <c r="J79" s="73"/>
      <c r="K79" s="122"/>
      <c r="L79" s="141">
        <v>0</v>
      </c>
      <c r="M79" s="902" t="s">
        <v>473</v>
      </c>
      <c r="N79" s="347" t="s">
        <v>173</v>
      </c>
      <c r="O79" s="765"/>
      <c r="P79" s="766"/>
      <c r="Q79" s="774"/>
      <c r="R79" s="766"/>
      <c r="S79" s="774"/>
      <c r="T79" s="767"/>
      <c r="U79" s="771"/>
      <c r="V79" s="765"/>
      <c r="W79" s="766"/>
    </row>
    <row r="80" spans="1:23" ht="13.5" thickBot="1">
      <c r="A80" s="596"/>
      <c r="B80" s="827" t="s">
        <v>46</v>
      </c>
      <c r="C80" s="31" t="s">
        <v>33</v>
      </c>
      <c r="D80" s="597" t="s">
        <v>162</v>
      </c>
      <c r="E80" s="76"/>
      <c r="F80" s="77"/>
      <c r="G80" s="163"/>
      <c r="H80" s="77">
        <v>0</v>
      </c>
      <c r="I80" s="77">
        <v>2</v>
      </c>
      <c r="J80" s="79">
        <v>0</v>
      </c>
      <c r="K80" s="542"/>
      <c r="L80" s="165">
        <v>0</v>
      </c>
      <c r="M80" s="598"/>
      <c r="N80" s="599"/>
      <c r="O80" s="765"/>
      <c r="P80" s="766"/>
      <c r="Q80" s="774"/>
      <c r="R80" s="766"/>
      <c r="S80" s="774"/>
      <c r="T80" s="767"/>
      <c r="U80" s="771"/>
      <c r="V80" s="765"/>
      <c r="W80" s="766"/>
    </row>
    <row r="81" spans="1:23" ht="13.5" thickBot="1">
      <c r="A81" s="935"/>
      <c r="B81" s="936"/>
      <c r="C81" s="936"/>
      <c r="D81" s="936"/>
      <c r="E81" s="936"/>
      <c r="F81" s="936"/>
      <c r="G81" s="936"/>
      <c r="H81" s="936"/>
      <c r="I81" s="936"/>
      <c r="J81" s="936"/>
      <c r="K81" s="936"/>
      <c r="L81" s="936"/>
      <c r="M81" s="936"/>
      <c r="N81" s="937"/>
      <c r="O81" s="765"/>
      <c r="P81" s="766"/>
      <c r="Q81" s="774"/>
      <c r="R81" s="766"/>
      <c r="S81" s="774"/>
      <c r="T81" s="767"/>
      <c r="U81" s="771"/>
      <c r="V81" s="765"/>
      <c r="W81" s="766"/>
    </row>
    <row r="82" spans="1:23" ht="24" thickBot="1">
      <c r="A82" s="932" t="s">
        <v>259</v>
      </c>
      <c r="B82" s="934"/>
      <c r="C82" s="98"/>
      <c r="D82" s="97"/>
      <c r="E82" s="96"/>
      <c r="F82" s="98"/>
      <c r="G82" s="98"/>
      <c r="H82" s="98"/>
      <c r="I82" s="98"/>
      <c r="J82" s="99"/>
      <c r="K82" s="100">
        <v>30</v>
      </c>
      <c r="L82" s="166">
        <v>30</v>
      </c>
      <c r="M82" s="584"/>
      <c r="N82" s="101"/>
      <c r="O82" s="765"/>
      <c r="P82" s="766"/>
      <c r="Q82" s="774"/>
      <c r="R82" s="766"/>
      <c r="S82" s="774"/>
      <c r="T82" s="767"/>
      <c r="U82" s="771"/>
      <c r="V82" s="765"/>
      <c r="W82" s="766"/>
    </row>
  </sheetData>
  <sheetProtection/>
  <mergeCells count="42">
    <mergeCell ref="V2:W4"/>
    <mergeCell ref="O2:P4"/>
    <mergeCell ref="Q2:R4"/>
    <mergeCell ref="S2:U4"/>
    <mergeCell ref="N2:N4"/>
    <mergeCell ref="A36:B36"/>
    <mergeCell ref="M2:M4"/>
    <mergeCell ref="J3:J4"/>
    <mergeCell ref="A20:B20"/>
    <mergeCell ref="A5:B5"/>
    <mergeCell ref="A17:N17"/>
    <mergeCell ref="A7:B7"/>
    <mergeCell ref="A6:B6"/>
    <mergeCell ref="A9:B9"/>
    <mergeCell ref="A10:B10"/>
    <mergeCell ref="A57:B57"/>
    <mergeCell ref="A55:N55"/>
    <mergeCell ref="A56:B56"/>
    <mergeCell ref="A77:N77"/>
    <mergeCell ref="A37:B37"/>
    <mergeCell ref="A21:B21"/>
    <mergeCell ref="A26:B26"/>
    <mergeCell ref="L2:L4"/>
    <mergeCell ref="H3:I3"/>
    <mergeCell ref="E2:J2"/>
    <mergeCell ref="G3:G4"/>
    <mergeCell ref="A78:B78"/>
    <mergeCell ref="A82:B82"/>
    <mergeCell ref="A81:N81"/>
    <mergeCell ref="A38:B38"/>
    <mergeCell ref="A45:B45"/>
    <mergeCell ref="A18:B18"/>
    <mergeCell ref="A76:B76"/>
    <mergeCell ref="A64:B64"/>
    <mergeCell ref="A74:B74"/>
    <mergeCell ref="A19:B19"/>
    <mergeCell ref="A1:N1"/>
    <mergeCell ref="A2:A4"/>
    <mergeCell ref="B2:B4"/>
    <mergeCell ref="C2:C4"/>
    <mergeCell ref="D2:D4"/>
    <mergeCell ref="E3:F3"/>
  </mergeCells>
  <hyperlinks>
    <hyperlink ref="B11" r:id="rId1" display="Döntési technikák"/>
    <hyperlink ref="B13" r:id="rId2" display="Tevékenységmenedzsment"/>
    <hyperlink ref="B14" r:id="rId3" display="A pénzügyek gazdasági joga"/>
    <hyperlink ref="B15" r:id="rId4" display="Vállalatértékelés"/>
    <hyperlink ref="B16" r:id="rId5" display="Ellenőrzés és könyvvizsgálat alapjai"/>
    <hyperlink ref="B39" r:id="rId6" display="Bankismeretek "/>
    <hyperlink ref="B40" r:id="rId7" display="Költségvetési intézmények gazdálkodása"/>
    <hyperlink ref="B41" r:id="rId8" display="Vállalati pénzügyi tervezés"/>
    <hyperlink ref="B42" r:id="rId9" display="Befektetési ismeretek"/>
    <hyperlink ref="B43" r:id="rId10" display="Pénzügyi esettanulmányok"/>
    <hyperlink ref="B44" r:id="rId11" display="Kommunikációs gyakorlatok (P)"/>
    <hyperlink ref="B46" r:id="rId12" display="Nemzetközi számvitel"/>
    <hyperlink ref="B47" r:id="rId13" display="Pénzügyi-számviteli informatika II."/>
    <hyperlink ref="B48" r:id="rId14" display="Számvitel speciális kérdései"/>
    <hyperlink ref="B49" r:id="rId15" display="Vállalati pénzügyek (emelt)"/>
    <hyperlink ref="B50" r:id="rId16" display="Hitelintézeti számvitel"/>
    <hyperlink ref="B51" r:id="rId17" display="Konszolidált beszámoló alapjai"/>
    <hyperlink ref="B54" r:id="rId18" display="Pénzügyi modellezés (IMP-SPM)"/>
    <hyperlink ref="B58" r:id="rId19" display="Hitelintézeti számvitel"/>
    <hyperlink ref="B59" r:id="rId20" display="Nemzetközi számvitel"/>
    <hyperlink ref="B60" r:id="rId21" display="Pénzügyi-számviteli informatika II."/>
    <hyperlink ref="B61" r:id="rId22" display="Konszolidált beszámoló alapjai"/>
    <hyperlink ref="B62" r:id="rId23" display="Számvitel speciális kérdései"/>
    <hyperlink ref="B63" r:id="rId24" display="Kommunikációs gyakorlatok (SZ)"/>
    <hyperlink ref="B65" r:id="rId25" display="Bankismeretek "/>
    <hyperlink ref="B66" r:id="rId26" display="Költségvetési intézmények gazdálkodása"/>
    <hyperlink ref="B67" r:id="rId27" display="Vállalati pénzügyi tervezés"/>
    <hyperlink ref="B69" r:id="rId28" display="Befektetési ismeretek"/>
    <hyperlink ref="B70" r:id="rId29" display="Pénzügyi esettanulmányok"/>
    <hyperlink ref="B8" r:id="rId30" display="Gazdasági jog I."/>
    <hyperlink ref="B72" r:id="rId31" display="Pénzügyi modellezés (IMP-SPM)"/>
    <hyperlink ref="B53" r:id="rId32" display="Ismerkedés az árfolyamokkal (IMP-SPM)"/>
    <hyperlink ref="B71" r:id="rId33" display="Ismerkedés az árfolyamokkal (IMP-SPM)"/>
    <hyperlink ref="B22" r:id="rId34" display="Nemzetközi közgazdaságtan"/>
    <hyperlink ref="B23" r:id="rId35" display="Gazdaságföldrajz"/>
    <hyperlink ref="B24" r:id="rId36" display="Egyedi projektek vezetése 5"/>
    <hyperlink ref="B25" r:id="rId37" display="Üzleti informatika"/>
    <hyperlink ref="B27" r:id="rId38" display="Európai Uniós ismeretek"/>
    <hyperlink ref="B28" r:id="rId39" display="Gazdaságtörténet"/>
    <hyperlink ref="B29" r:id="rId40" display="Filozófia"/>
    <hyperlink ref="B30" r:id="rId41" display="Gazdaságpszichológia"/>
    <hyperlink ref="B31" r:id="rId42" display="Gazdaságszociológia"/>
    <hyperlink ref="B32" r:id="rId43" display="Bevezetés a politikatudományba"/>
    <hyperlink ref="B34" r:id="rId44" display="Az Európai Uniós Belső Piac"/>
    <hyperlink ref="B12" r:id="rId45" display="Éves beszámoló elemzése"/>
    <hyperlink ref="B33" r:id="rId46" display="Fejezetek a szociálpszichológiából"/>
    <hyperlink ref="B52" r:id="rId47" display="Vállalati üzleti tervezés6"/>
    <hyperlink ref="B68" r:id="rId48" display="Vállalati üzleti tervezés6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49"/>
  <rowBreaks count="2" manualBreakCount="2">
    <brk id="17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view="pageBreakPreview" zoomScale="75" zoomScaleNormal="70" zoomScaleSheetLayoutView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911" t="s">
        <v>375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33"/>
      <c r="AB1" s="15"/>
    </row>
    <row r="2" spans="1:28" ht="12.75">
      <c r="A2" s="913" t="s">
        <v>67</v>
      </c>
      <c r="B2" s="916" t="s">
        <v>0</v>
      </c>
      <c r="C2" s="919" t="s">
        <v>1</v>
      </c>
      <c r="D2" s="920" t="s">
        <v>31</v>
      </c>
      <c r="E2" s="1030" t="s">
        <v>266</v>
      </c>
      <c r="F2" s="1031"/>
      <c r="G2" s="1031"/>
      <c r="H2" s="1031"/>
      <c r="I2" s="1031"/>
      <c r="J2" s="1032"/>
      <c r="K2" s="1030" t="s">
        <v>267</v>
      </c>
      <c r="L2" s="1031"/>
      <c r="M2" s="1031"/>
      <c r="N2" s="1031"/>
      <c r="O2" s="1031"/>
      <c r="P2" s="1032"/>
      <c r="Q2" s="1030" t="s">
        <v>268</v>
      </c>
      <c r="R2" s="1031"/>
      <c r="S2" s="1031"/>
      <c r="T2" s="1031"/>
      <c r="U2" s="1031"/>
      <c r="V2" s="1032"/>
      <c r="W2" s="32" t="s">
        <v>269</v>
      </c>
      <c r="X2" s="923" t="s">
        <v>270</v>
      </c>
      <c r="Y2" s="1015" t="s">
        <v>3</v>
      </c>
      <c r="Z2" s="977" t="s">
        <v>32</v>
      </c>
      <c r="AA2" s="1006"/>
      <c r="AB2" s="977" t="s">
        <v>350</v>
      </c>
    </row>
    <row r="3" spans="1:28" ht="12.75">
      <c r="A3" s="1028"/>
      <c r="B3" s="978"/>
      <c r="C3" s="1028"/>
      <c r="D3" s="978"/>
      <c r="E3" s="921">
        <v>1</v>
      </c>
      <c r="F3" s="922"/>
      <c r="G3" s="930" t="s">
        <v>2</v>
      </c>
      <c r="H3" s="926">
        <v>2</v>
      </c>
      <c r="I3" s="922"/>
      <c r="J3" s="985" t="s">
        <v>2</v>
      </c>
      <c r="K3" s="921">
        <v>3</v>
      </c>
      <c r="L3" s="922"/>
      <c r="M3" s="930" t="s">
        <v>2</v>
      </c>
      <c r="N3" s="926">
        <v>4</v>
      </c>
      <c r="O3" s="922"/>
      <c r="P3" s="985" t="s">
        <v>2</v>
      </c>
      <c r="Q3" s="921">
        <v>5</v>
      </c>
      <c r="R3" s="922"/>
      <c r="S3" s="930" t="s">
        <v>2</v>
      </c>
      <c r="T3" s="926">
        <v>6</v>
      </c>
      <c r="U3" s="922"/>
      <c r="V3" s="985" t="s">
        <v>2</v>
      </c>
      <c r="W3" s="33">
        <v>7</v>
      </c>
      <c r="X3" s="924"/>
      <c r="Y3" s="1016"/>
      <c r="Z3" s="978"/>
      <c r="AA3" s="1007"/>
      <c r="AB3" s="1023"/>
    </row>
    <row r="4" spans="1:28" ht="31.5" thickBot="1">
      <c r="A4" s="1029"/>
      <c r="B4" s="979"/>
      <c r="C4" s="1029"/>
      <c r="D4" s="979"/>
      <c r="E4" s="34" t="s">
        <v>4</v>
      </c>
      <c r="F4" s="35" t="s">
        <v>66</v>
      </c>
      <c r="G4" s="931"/>
      <c r="H4" s="36" t="s">
        <v>4</v>
      </c>
      <c r="I4" s="37" t="s">
        <v>66</v>
      </c>
      <c r="J4" s="986"/>
      <c r="K4" s="38" t="s">
        <v>4</v>
      </c>
      <c r="L4" s="37" t="s">
        <v>66</v>
      </c>
      <c r="M4" s="931"/>
      <c r="N4" s="36" t="s">
        <v>4</v>
      </c>
      <c r="O4" s="37" t="s">
        <v>66</v>
      </c>
      <c r="P4" s="986"/>
      <c r="Q4" s="38" t="s">
        <v>4</v>
      </c>
      <c r="R4" s="37" t="s">
        <v>66</v>
      </c>
      <c r="S4" s="931"/>
      <c r="T4" s="36" t="s">
        <v>4</v>
      </c>
      <c r="U4" s="37" t="s">
        <v>66</v>
      </c>
      <c r="V4" s="986"/>
      <c r="W4" s="39" t="s">
        <v>2</v>
      </c>
      <c r="X4" s="925"/>
      <c r="Y4" s="1017"/>
      <c r="Z4" s="979"/>
      <c r="AA4" s="1008"/>
      <c r="AB4" s="1024"/>
    </row>
    <row r="5" spans="1:28" ht="24" thickBot="1">
      <c r="A5" s="932" t="s">
        <v>271</v>
      </c>
      <c r="B5" s="933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964" t="s">
        <v>348</v>
      </c>
      <c r="B6" s="96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027" t="s">
        <v>272</v>
      </c>
      <c r="B7" s="933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964" t="s">
        <v>348</v>
      </c>
      <c r="B25" s="96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025" t="s">
        <v>287</v>
      </c>
      <c r="B26" s="102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932" t="s">
        <v>290</v>
      </c>
      <c r="B45" s="933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027" t="s">
        <v>291</v>
      </c>
      <c r="B46" s="933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903" t="s">
        <v>292</v>
      </c>
      <c r="B47" s="933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903" t="s">
        <v>299</v>
      </c>
      <c r="B53" s="933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964" t="s">
        <v>348</v>
      </c>
      <c r="B60" s="96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035" t="s">
        <v>302</v>
      </c>
      <c r="B61" s="933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033" t="s">
        <v>361</v>
      </c>
      <c r="B62" s="1034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018" t="s">
        <v>374</v>
      </c>
      <c r="B63" s="1019"/>
      <c r="C63" s="1020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021" t="s">
        <v>373</v>
      </c>
      <c r="B71" s="102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004" t="s">
        <v>360</v>
      </c>
      <c r="B82" s="1005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018" t="s">
        <v>367</v>
      </c>
      <c r="B83" s="1019"/>
      <c r="C83" s="1020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021" t="s">
        <v>368</v>
      </c>
      <c r="B92" s="102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907" t="s">
        <v>303</v>
      </c>
      <c r="B99" s="908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989" t="s">
        <v>42</v>
      </c>
      <c r="B100" s="990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903" t="s">
        <v>359</v>
      </c>
      <c r="B101" s="933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009" t="s">
        <v>306</v>
      </c>
      <c r="B102" s="101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09" t="s">
        <v>312</v>
      </c>
      <c r="B110" s="101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09" t="s">
        <v>315</v>
      </c>
      <c r="B120" s="101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932" t="s">
        <v>335</v>
      </c>
      <c r="B145" s="933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932" t="s">
        <v>259</v>
      </c>
      <c r="B149" s="934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932" t="s">
        <v>65</v>
      </c>
      <c r="B152" s="934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011" t="s">
        <v>356</v>
      </c>
      <c r="Z152" s="1012"/>
      <c r="AA152" s="399"/>
      <c r="AB152" s="101"/>
    </row>
    <row r="153" spans="1:28" ht="24" thickBot="1">
      <c r="A153" s="932" t="s">
        <v>77</v>
      </c>
      <c r="B153" s="934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013"/>
      <c r="Z153" s="1014"/>
      <c r="AA153" s="399"/>
      <c r="AB153" s="101"/>
    </row>
    <row r="156" spans="1:28" ht="45.75" customHeight="1">
      <c r="A156" s="1002" t="s">
        <v>358</v>
      </c>
      <c r="B156" s="1003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993" t="s">
        <v>271</v>
      </c>
      <c r="B157" s="994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001" t="s">
        <v>272</v>
      </c>
      <c r="B158" s="994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000" t="s">
        <v>287</v>
      </c>
      <c r="B159" s="994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993" t="s">
        <v>290</v>
      </c>
      <c r="B161" s="994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001" t="s">
        <v>291</v>
      </c>
      <c r="B162" s="994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999" t="s">
        <v>292</v>
      </c>
      <c r="B163" s="994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999" t="s">
        <v>299</v>
      </c>
      <c r="B164" s="994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000" t="s">
        <v>302</v>
      </c>
      <c r="B165" s="994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991" t="s">
        <v>363</v>
      </c>
      <c r="B166" s="992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991" t="s">
        <v>362</v>
      </c>
      <c r="B167" s="992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993" t="s">
        <v>303</v>
      </c>
      <c r="B169" s="994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995" t="s">
        <v>42</v>
      </c>
      <c r="B170" s="996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997" t="s">
        <v>304</v>
      </c>
      <c r="B171" s="998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988" t="s">
        <v>306</v>
      </c>
      <c r="B172" s="988"/>
      <c r="C172" s="19"/>
      <c r="D172" s="19"/>
      <c r="E172" s="146"/>
      <c r="F172" s="146"/>
      <c r="G172" s="987"/>
      <c r="H172" s="146"/>
      <c r="I172" s="146"/>
      <c r="J172" s="987"/>
      <c r="K172" s="146"/>
      <c r="L172" s="146"/>
      <c r="M172" s="987"/>
      <c r="N172" s="146"/>
      <c r="O172" s="146"/>
      <c r="P172" s="987"/>
      <c r="Q172" s="146"/>
      <c r="R172" s="146"/>
      <c r="S172" s="987"/>
      <c r="T172" s="146"/>
      <c r="U172" s="146"/>
      <c r="V172" s="987"/>
      <c r="W172" s="146"/>
      <c r="X172" s="987">
        <f>SUM(G172:V174)</f>
        <v>0</v>
      </c>
      <c r="Y172" s="24"/>
      <c r="Z172" s="2"/>
      <c r="AA172" s="2"/>
      <c r="AB172" s="14"/>
    </row>
    <row r="173" spans="1:28" ht="15.75">
      <c r="A173" s="988" t="s">
        <v>312</v>
      </c>
      <c r="B173" s="988"/>
      <c r="C173" s="19"/>
      <c r="D173" s="19"/>
      <c r="E173" s="146"/>
      <c r="F173" s="146"/>
      <c r="G173" s="987"/>
      <c r="H173" s="146"/>
      <c r="I173" s="146"/>
      <c r="J173" s="987"/>
      <c r="K173" s="146"/>
      <c r="L173" s="146"/>
      <c r="M173" s="987"/>
      <c r="N173" s="146"/>
      <c r="O173" s="146"/>
      <c r="P173" s="987"/>
      <c r="Q173" s="146"/>
      <c r="R173" s="146"/>
      <c r="S173" s="987"/>
      <c r="T173" s="146"/>
      <c r="U173" s="146"/>
      <c r="V173" s="987"/>
      <c r="W173" s="146"/>
      <c r="X173" s="987"/>
      <c r="Y173" s="24"/>
      <c r="Z173" s="2"/>
      <c r="AA173" s="2"/>
      <c r="AB173" s="14"/>
    </row>
    <row r="174" spans="1:28" ht="15.75">
      <c r="A174" s="988" t="s">
        <v>315</v>
      </c>
      <c r="B174" s="988"/>
      <c r="C174" s="19"/>
      <c r="D174" s="19"/>
      <c r="E174" s="146"/>
      <c r="F174" s="146"/>
      <c r="G174" s="987"/>
      <c r="H174" s="146"/>
      <c r="I174" s="146"/>
      <c r="J174" s="987"/>
      <c r="K174" s="146"/>
      <c r="L174" s="146"/>
      <c r="M174" s="987"/>
      <c r="N174" s="146"/>
      <c r="O174" s="146"/>
      <c r="P174" s="987"/>
      <c r="Q174" s="146"/>
      <c r="R174" s="146"/>
      <c r="S174" s="987"/>
      <c r="T174" s="146"/>
      <c r="U174" s="146"/>
      <c r="V174" s="987"/>
      <c r="W174" s="146"/>
      <c r="X174" s="987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002" t="s">
        <v>357</v>
      </c>
      <c r="B178" s="1003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993" t="s">
        <v>271</v>
      </c>
      <c r="B179" s="994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001" t="s">
        <v>272</v>
      </c>
      <c r="B180" s="994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000" t="s">
        <v>287</v>
      </c>
      <c r="B181" s="994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993" t="s">
        <v>290</v>
      </c>
      <c r="B183" s="994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001" t="s">
        <v>291</v>
      </c>
      <c r="B184" s="994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999" t="s">
        <v>292</v>
      </c>
      <c r="B185" s="994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999" t="s">
        <v>299</v>
      </c>
      <c r="B186" s="994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000" t="s">
        <v>302</v>
      </c>
      <c r="B187" s="994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991" t="s">
        <v>364</v>
      </c>
      <c r="B188" s="992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991" t="s">
        <v>362</v>
      </c>
      <c r="B189" s="992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993" t="s">
        <v>303</v>
      </c>
      <c r="B191" s="994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995" t="s">
        <v>42</v>
      </c>
      <c r="B192" s="996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997" t="s">
        <v>304</v>
      </c>
      <c r="B193" s="998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988" t="s">
        <v>306</v>
      </c>
      <c r="B194" s="988"/>
      <c r="C194" s="19"/>
      <c r="D194" s="19"/>
      <c r="E194" s="146"/>
      <c r="F194" s="146"/>
      <c r="G194" s="987"/>
      <c r="H194" s="146"/>
      <c r="I194" s="146"/>
      <c r="J194" s="987"/>
      <c r="K194" s="146"/>
      <c r="L194" s="146"/>
      <c r="M194" s="987"/>
      <c r="N194" s="146"/>
      <c r="O194" s="146"/>
      <c r="P194" s="987"/>
      <c r="Q194" s="146"/>
      <c r="R194" s="146"/>
      <c r="S194" s="987"/>
      <c r="T194" s="146"/>
      <c r="U194" s="146"/>
      <c r="V194" s="987"/>
      <c r="W194" s="146"/>
      <c r="X194" s="987">
        <f>SUM(G194:V196)</f>
        <v>0</v>
      </c>
      <c r="Y194" s="24"/>
      <c r="Z194" s="2"/>
      <c r="AA194" s="2"/>
      <c r="AB194" s="14"/>
    </row>
    <row r="195" spans="1:28" ht="15.75">
      <c r="A195" s="988" t="s">
        <v>312</v>
      </c>
      <c r="B195" s="988"/>
      <c r="C195" s="19"/>
      <c r="D195" s="19"/>
      <c r="E195" s="146"/>
      <c r="F195" s="146"/>
      <c r="G195" s="987"/>
      <c r="H195" s="146"/>
      <c r="I195" s="146"/>
      <c r="J195" s="987"/>
      <c r="K195" s="146"/>
      <c r="L195" s="146"/>
      <c r="M195" s="987"/>
      <c r="N195" s="146"/>
      <c r="O195" s="146"/>
      <c r="P195" s="987"/>
      <c r="Q195" s="146"/>
      <c r="R195" s="146"/>
      <c r="S195" s="987"/>
      <c r="T195" s="146"/>
      <c r="U195" s="146"/>
      <c r="V195" s="987"/>
      <c r="W195" s="146"/>
      <c r="X195" s="987"/>
      <c r="Y195" s="24"/>
      <c r="Z195" s="2"/>
      <c r="AA195" s="2"/>
      <c r="AB195" s="14"/>
    </row>
    <row r="196" spans="1:28" ht="15.75">
      <c r="A196" s="988" t="s">
        <v>315</v>
      </c>
      <c r="B196" s="988"/>
      <c r="C196" s="19"/>
      <c r="D196" s="19"/>
      <c r="E196" s="146"/>
      <c r="F196" s="146"/>
      <c r="G196" s="987"/>
      <c r="H196" s="146"/>
      <c r="I196" s="146"/>
      <c r="J196" s="987"/>
      <c r="K196" s="146"/>
      <c r="L196" s="146"/>
      <c r="M196" s="987"/>
      <c r="N196" s="146"/>
      <c r="O196" s="146"/>
      <c r="P196" s="987"/>
      <c r="Q196" s="146"/>
      <c r="R196" s="146"/>
      <c r="S196" s="987"/>
      <c r="T196" s="146"/>
      <c r="U196" s="146"/>
      <c r="V196" s="987"/>
      <c r="W196" s="146"/>
      <c r="X196" s="987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3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829" customFormat="1" ht="12.75">
      <c r="A1" s="828" t="s">
        <v>380</v>
      </c>
    </row>
    <row r="2" s="829" customFormat="1" ht="12.75">
      <c r="A2" s="828" t="s">
        <v>381</v>
      </c>
    </row>
    <row r="3" s="2" customFormat="1" ht="12.75">
      <c r="A3" s="664" t="s">
        <v>382</v>
      </c>
    </row>
    <row r="4" s="2" customFormat="1" ht="12.75">
      <c r="A4" s="665" t="s">
        <v>383</v>
      </c>
    </row>
    <row r="5" s="2" customFormat="1" ht="12.75">
      <c r="A5" s="665" t="s">
        <v>384</v>
      </c>
    </row>
    <row r="6" s="2" customFormat="1" ht="4.5" customHeight="1">
      <c r="A6" s="665"/>
    </row>
    <row r="7" s="2" customFormat="1" ht="12.75" customHeight="1">
      <c r="A7" s="737" t="s">
        <v>416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440</v>
      </c>
    </row>
    <row r="12" s="2" customFormat="1" ht="12.75">
      <c r="A12" s="618" t="s">
        <v>388</v>
      </c>
    </row>
    <row r="13" s="2" customFormat="1" ht="4.5" customHeight="1">
      <c r="A13" s="617"/>
    </row>
    <row r="14" s="2" customFormat="1" ht="12.75" customHeight="1">
      <c r="A14" s="737" t="s">
        <v>417</v>
      </c>
    </row>
    <row r="15" s="2" customFormat="1" ht="12.75" customHeight="1">
      <c r="A15" s="665"/>
    </row>
    <row r="16" s="2" customFormat="1" ht="14.25">
      <c r="A16" s="737" t="s">
        <v>418</v>
      </c>
    </row>
    <row r="17" s="2" customFormat="1" ht="12.75" customHeight="1">
      <c r="A17" s="665"/>
    </row>
    <row r="18" s="2" customFormat="1" ht="12.75" customHeight="1">
      <c r="A18" s="737" t="s">
        <v>419</v>
      </c>
    </row>
    <row r="19" s="2" customFormat="1" ht="12.75" customHeight="1">
      <c r="A19" s="665"/>
    </row>
    <row r="20" s="2" customFormat="1" ht="12.75" customHeight="1">
      <c r="A20" s="738" t="s">
        <v>420</v>
      </c>
    </row>
    <row r="21" s="2" customFormat="1" ht="12.75" customHeight="1">
      <c r="A21" s="738"/>
    </row>
    <row r="22" s="2" customFormat="1" ht="12.75" customHeight="1">
      <c r="A22" s="883" t="s">
        <v>457</v>
      </c>
    </row>
    <row r="23" s="2" customFormat="1" ht="12.75" customHeight="1">
      <c r="A23" s="617"/>
    </row>
    <row r="24" s="2" customFormat="1" ht="12.75" customHeight="1">
      <c r="A24" s="665" t="s">
        <v>389</v>
      </c>
    </row>
    <row r="25" s="2" customFormat="1" ht="12.75">
      <c r="A25" s="618" t="s">
        <v>390</v>
      </c>
    </row>
    <row r="26" s="2" customFormat="1" ht="12.75">
      <c r="A26" s="618"/>
    </row>
    <row r="27" s="824" customFormat="1" ht="14.25" customHeight="1">
      <c r="A27" s="828" t="s">
        <v>391</v>
      </c>
    </row>
    <row r="28" s="2" customFormat="1" ht="12.75">
      <c r="A28" s="618" t="s">
        <v>392</v>
      </c>
    </row>
    <row r="29" s="14" customFormat="1" ht="25.5">
      <c r="A29" s="619" t="s">
        <v>421</v>
      </c>
    </row>
    <row r="30" s="2" customFormat="1" ht="12.75">
      <c r="A30" s="618" t="s">
        <v>393</v>
      </c>
    </row>
    <row r="31" s="2" customFormat="1" ht="12.75">
      <c r="A31" s="618" t="s">
        <v>394</v>
      </c>
    </row>
    <row r="32" s="2" customFormat="1" ht="12.75">
      <c r="A32" s="618" t="s">
        <v>395</v>
      </c>
    </row>
    <row r="33" s="824" customFormat="1" ht="14.25" customHeight="1">
      <c r="A33" s="828" t="s">
        <v>396</v>
      </c>
    </row>
    <row r="34" s="2" customFormat="1" ht="12.75">
      <c r="A34" s="618" t="s">
        <v>397</v>
      </c>
    </row>
    <row r="35" s="824" customFormat="1" ht="14.25" customHeight="1">
      <c r="A35" s="828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view="pageBreakPreview" zoomScale="75" zoomScaleNormal="70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911" t="s">
        <v>399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33"/>
      <c r="AB1" s="15"/>
    </row>
    <row r="2" spans="1:28" ht="12.75">
      <c r="A2" s="913" t="s">
        <v>67</v>
      </c>
      <c r="B2" s="916" t="s">
        <v>0</v>
      </c>
      <c r="C2" s="919" t="s">
        <v>1</v>
      </c>
      <c r="D2" s="920" t="s">
        <v>31</v>
      </c>
      <c r="E2" s="1030" t="s">
        <v>266</v>
      </c>
      <c r="F2" s="1031"/>
      <c r="G2" s="1031"/>
      <c r="H2" s="1031"/>
      <c r="I2" s="1031"/>
      <c r="J2" s="1032"/>
      <c r="K2" s="1030" t="s">
        <v>267</v>
      </c>
      <c r="L2" s="1031"/>
      <c r="M2" s="1031"/>
      <c r="N2" s="1031"/>
      <c r="O2" s="1031"/>
      <c r="P2" s="1032"/>
      <c r="Q2" s="1030" t="s">
        <v>268</v>
      </c>
      <c r="R2" s="1031"/>
      <c r="S2" s="1031"/>
      <c r="T2" s="1031"/>
      <c r="U2" s="1031"/>
      <c r="V2" s="1032"/>
      <c r="W2" s="32" t="s">
        <v>269</v>
      </c>
      <c r="X2" s="923" t="s">
        <v>270</v>
      </c>
      <c r="Y2" s="982" t="s">
        <v>3</v>
      </c>
      <c r="Z2" s="977" t="s">
        <v>32</v>
      </c>
      <c r="AA2" s="1006"/>
      <c r="AB2" s="977" t="s">
        <v>350</v>
      </c>
    </row>
    <row r="3" spans="1:28" ht="12.75">
      <c r="A3" s="1028"/>
      <c r="B3" s="978"/>
      <c r="C3" s="1028"/>
      <c r="D3" s="978"/>
      <c r="E3" s="921">
        <v>1</v>
      </c>
      <c r="F3" s="922"/>
      <c r="G3" s="930" t="s">
        <v>2</v>
      </c>
      <c r="H3" s="926">
        <v>2</v>
      </c>
      <c r="I3" s="922"/>
      <c r="J3" s="985" t="s">
        <v>2</v>
      </c>
      <c r="K3" s="921">
        <v>3</v>
      </c>
      <c r="L3" s="922"/>
      <c r="M3" s="930" t="s">
        <v>2</v>
      </c>
      <c r="N3" s="926">
        <v>4</v>
      </c>
      <c r="O3" s="922"/>
      <c r="P3" s="985" t="s">
        <v>2</v>
      </c>
      <c r="Q3" s="921">
        <v>5</v>
      </c>
      <c r="R3" s="922"/>
      <c r="S3" s="930" t="s">
        <v>2</v>
      </c>
      <c r="T3" s="926">
        <v>6</v>
      </c>
      <c r="U3" s="922"/>
      <c r="V3" s="985" t="s">
        <v>2</v>
      </c>
      <c r="W3" s="33">
        <v>7</v>
      </c>
      <c r="X3" s="924"/>
      <c r="Y3" s="983"/>
      <c r="Z3" s="978"/>
      <c r="AA3" s="1007"/>
      <c r="AB3" s="1023"/>
    </row>
    <row r="4" spans="1:28" ht="31.5" thickBot="1">
      <c r="A4" s="1029"/>
      <c r="B4" s="979"/>
      <c r="C4" s="1029"/>
      <c r="D4" s="979"/>
      <c r="E4" s="34" t="s">
        <v>4</v>
      </c>
      <c r="F4" s="35" t="s">
        <v>66</v>
      </c>
      <c r="G4" s="931"/>
      <c r="H4" s="36" t="s">
        <v>4</v>
      </c>
      <c r="I4" s="37" t="s">
        <v>66</v>
      </c>
      <c r="J4" s="986"/>
      <c r="K4" s="38" t="s">
        <v>4</v>
      </c>
      <c r="L4" s="37" t="s">
        <v>66</v>
      </c>
      <c r="M4" s="931"/>
      <c r="N4" s="36" t="s">
        <v>4</v>
      </c>
      <c r="O4" s="37" t="s">
        <v>66</v>
      </c>
      <c r="P4" s="986"/>
      <c r="Q4" s="38" t="s">
        <v>4</v>
      </c>
      <c r="R4" s="37" t="s">
        <v>66</v>
      </c>
      <c r="S4" s="931"/>
      <c r="T4" s="36" t="s">
        <v>4</v>
      </c>
      <c r="U4" s="37" t="s">
        <v>66</v>
      </c>
      <c r="V4" s="986"/>
      <c r="W4" s="39" t="s">
        <v>2</v>
      </c>
      <c r="X4" s="925"/>
      <c r="Y4" s="984"/>
      <c r="Z4" s="979"/>
      <c r="AA4" s="1008"/>
      <c r="AB4" s="1024"/>
    </row>
    <row r="5" spans="1:28" ht="24" thickBot="1">
      <c r="A5" s="932" t="s">
        <v>271</v>
      </c>
      <c r="B5" s="933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964" t="s">
        <v>348</v>
      </c>
      <c r="B6" s="96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027" t="s">
        <v>272</v>
      </c>
      <c r="B7" s="933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28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29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29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29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3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3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31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29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29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29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29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29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29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29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29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29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29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964" t="s">
        <v>348</v>
      </c>
      <c r="B25" s="96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025" t="s">
        <v>287</v>
      </c>
      <c r="B26" s="102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32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33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34" t="s">
        <v>41</v>
      </c>
      <c r="AA32" s="635"/>
      <c r="AB32" s="634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932" t="s">
        <v>290</v>
      </c>
      <c r="B45" s="933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027" t="s">
        <v>291</v>
      </c>
      <c r="B46" s="933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903" t="s">
        <v>292</v>
      </c>
      <c r="B47" s="933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903" t="s">
        <v>299</v>
      </c>
      <c r="B53" s="933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964" t="s">
        <v>348</v>
      </c>
      <c r="B60" s="96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035" t="s">
        <v>302</v>
      </c>
      <c r="B61" s="933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045" t="s">
        <v>361</v>
      </c>
      <c r="B62" s="1034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6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042" t="s">
        <v>379</v>
      </c>
      <c r="B63" s="1043"/>
      <c r="C63" s="1044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37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38" t="s">
        <v>71</v>
      </c>
      <c r="AA70" s="486"/>
      <c r="AB70" s="564"/>
    </row>
    <row r="71" spans="1:28" ht="15.75">
      <c r="A71" s="1021" t="s">
        <v>373</v>
      </c>
      <c r="B71" s="102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39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40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39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037" t="s">
        <v>360</v>
      </c>
      <c r="B82" s="1005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042" t="s">
        <v>367</v>
      </c>
      <c r="B83" s="1043"/>
      <c r="C83" s="1044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37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38" t="s">
        <v>71</v>
      </c>
      <c r="AA91" s="531"/>
      <c r="AB91" s="530"/>
    </row>
    <row r="92" spans="1:28" ht="15.75">
      <c r="A92" s="1021" t="s">
        <v>368</v>
      </c>
      <c r="B92" s="102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39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39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907" t="s">
        <v>303</v>
      </c>
      <c r="B99" s="908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989" t="s">
        <v>42</v>
      </c>
      <c r="B100" s="990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41"/>
    </row>
    <row r="101" spans="1:28" ht="16.5" thickBot="1">
      <c r="A101" s="903" t="s">
        <v>359</v>
      </c>
      <c r="B101" s="933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009" t="s">
        <v>306</v>
      </c>
      <c r="B102" s="101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42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09" t="s">
        <v>312</v>
      </c>
      <c r="B110" s="101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43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43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44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43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44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44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44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43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09" t="s">
        <v>315</v>
      </c>
      <c r="B120" s="101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45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45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43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43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43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43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43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43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44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44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44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45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44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43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43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43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45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46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932" t="s">
        <v>335</v>
      </c>
      <c r="B145" s="933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42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47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932" t="s">
        <v>259</v>
      </c>
      <c r="B149" s="934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932" t="s">
        <v>65</v>
      </c>
      <c r="B152" s="934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38" t="s">
        <v>356</v>
      </c>
      <c r="Z152" s="1039"/>
      <c r="AA152" s="399"/>
      <c r="AB152" s="101"/>
    </row>
    <row r="153" spans="1:28" ht="24" thickBot="1">
      <c r="A153" s="932" t="s">
        <v>77</v>
      </c>
      <c r="B153" s="934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40"/>
      <c r="Z153" s="1041"/>
      <c r="AA153" s="399"/>
      <c r="AB153" s="101"/>
    </row>
    <row r="156" spans="1:28" ht="45.75" customHeight="1">
      <c r="A156" s="1002" t="s">
        <v>358</v>
      </c>
      <c r="B156" s="1003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993" t="s">
        <v>271</v>
      </c>
      <c r="B157" s="994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001" t="s">
        <v>272</v>
      </c>
      <c r="B158" s="994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000" t="s">
        <v>287</v>
      </c>
      <c r="B159" s="994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993" t="s">
        <v>290</v>
      </c>
      <c r="B161" s="994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001" t="s">
        <v>291</v>
      </c>
      <c r="B162" s="994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999" t="s">
        <v>292</v>
      </c>
      <c r="B163" s="994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999" t="s">
        <v>299</v>
      </c>
      <c r="B164" s="994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000" t="s">
        <v>302</v>
      </c>
      <c r="B165" s="994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036" t="s">
        <v>363</v>
      </c>
      <c r="B166" s="992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036" t="s">
        <v>362</v>
      </c>
      <c r="B167" s="992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993" t="s">
        <v>303</v>
      </c>
      <c r="B169" s="994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995" t="s">
        <v>42</v>
      </c>
      <c r="B170" s="996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997" t="s">
        <v>304</v>
      </c>
      <c r="B171" s="998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988" t="s">
        <v>306</v>
      </c>
      <c r="B172" s="988"/>
      <c r="C172" s="19"/>
      <c r="D172" s="19"/>
      <c r="E172" s="146"/>
      <c r="F172" s="146"/>
      <c r="G172" s="987"/>
      <c r="H172" s="146"/>
      <c r="I172" s="146"/>
      <c r="J172" s="987"/>
      <c r="K172" s="146"/>
      <c r="L172" s="146"/>
      <c r="M172" s="987"/>
      <c r="N172" s="146"/>
      <c r="O172" s="146"/>
      <c r="P172" s="987"/>
      <c r="Q172" s="146"/>
      <c r="R172" s="146"/>
      <c r="S172" s="987"/>
      <c r="T172" s="146"/>
      <c r="U172" s="146"/>
      <c r="V172" s="987"/>
      <c r="W172" s="146"/>
      <c r="X172" s="987">
        <f>SUM(G172:V174)</f>
        <v>0</v>
      </c>
      <c r="Y172" s="24"/>
      <c r="Z172" s="2"/>
      <c r="AA172" s="2"/>
      <c r="AB172" s="14"/>
    </row>
    <row r="173" spans="1:28" ht="15.75">
      <c r="A173" s="988" t="s">
        <v>312</v>
      </c>
      <c r="B173" s="988"/>
      <c r="C173" s="19"/>
      <c r="D173" s="19"/>
      <c r="E173" s="146"/>
      <c r="F173" s="146"/>
      <c r="G173" s="987"/>
      <c r="H173" s="146"/>
      <c r="I173" s="146"/>
      <c r="J173" s="987"/>
      <c r="K173" s="146"/>
      <c r="L173" s="146"/>
      <c r="M173" s="987"/>
      <c r="N173" s="146"/>
      <c r="O173" s="146"/>
      <c r="P173" s="987"/>
      <c r="Q173" s="146"/>
      <c r="R173" s="146"/>
      <c r="S173" s="987"/>
      <c r="T173" s="146"/>
      <c r="U173" s="146"/>
      <c r="V173" s="987"/>
      <c r="W173" s="146"/>
      <c r="X173" s="987"/>
      <c r="Y173" s="24"/>
      <c r="Z173" s="2"/>
      <c r="AA173" s="2"/>
      <c r="AB173" s="14"/>
    </row>
    <row r="174" spans="1:28" ht="15.75">
      <c r="A174" s="988" t="s">
        <v>315</v>
      </c>
      <c r="B174" s="988"/>
      <c r="C174" s="19"/>
      <c r="D174" s="19"/>
      <c r="E174" s="146"/>
      <c r="F174" s="146"/>
      <c r="G174" s="987"/>
      <c r="H174" s="146"/>
      <c r="I174" s="146"/>
      <c r="J174" s="987"/>
      <c r="K174" s="146"/>
      <c r="L174" s="146"/>
      <c r="M174" s="987"/>
      <c r="N174" s="146"/>
      <c r="O174" s="146"/>
      <c r="P174" s="987"/>
      <c r="Q174" s="146"/>
      <c r="R174" s="146"/>
      <c r="S174" s="987"/>
      <c r="T174" s="146"/>
      <c r="U174" s="146"/>
      <c r="V174" s="987"/>
      <c r="W174" s="146"/>
      <c r="X174" s="987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002" t="s">
        <v>357</v>
      </c>
      <c r="B178" s="1003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993" t="s">
        <v>271</v>
      </c>
      <c r="B179" s="994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001" t="s">
        <v>272</v>
      </c>
      <c r="B180" s="994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000" t="s">
        <v>287</v>
      </c>
      <c r="B181" s="994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993" t="s">
        <v>290</v>
      </c>
      <c r="B183" s="994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001" t="s">
        <v>291</v>
      </c>
      <c r="B184" s="994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999" t="s">
        <v>292</v>
      </c>
      <c r="B185" s="994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999" t="s">
        <v>299</v>
      </c>
      <c r="B186" s="994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000" t="s">
        <v>302</v>
      </c>
      <c r="B187" s="994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036" t="s">
        <v>364</v>
      </c>
      <c r="B188" s="992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036" t="s">
        <v>362</v>
      </c>
      <c r="B189" s="992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993" t="s">
        <v>303</v>
      </c>
      <c r="B191" s="994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995" t="s">
        <v>42</v>
      </c>
      <c r="B192" s="996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997" t="s">
        <v>304</v>
      </c>
      <c r="B193" s="998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988" t="s">
        <v>306</v>
      </c>
      <c r="B194" s="988"/>
      <c r="C194" s="19"/>
      <c r="D194" s="19"/>
      <c r="E194" s="146"/>
      <c r="F194" s="146"/>
      <c r="G194" s="987"/>
      <c r="H194" s="146"/>
      <c r="I194" s="146"/>
      <c r="J194" s="987"/>
      <c r="K194" s="146"/>
      <c r="L194" s="146"/>
      <c r="M194" s="987"/>
      <c r="N194" s="146"/>
      <c r="O194" s="146"/>
      <c r="P194" s="987"/>
      <c r="Q194" s="146"/>
      <c r="R194" s="146"/>
      <c r="S194" s="987"/>
      <c r="T194" s="146"/>
      <c r="U194" s="146"/>
      <c r="V194" s="987"/>
      <c r="W194" s="146"/>
      <c r="X194" s="987">
        <f>SUM(G194:V196)</f>
        <v>0</v>
      </c>
      <c r="Y194" s="24"/>
      <c r="Z194" s="2"/>
      <c r="AA194" s="2"/>
      <c r="AB194" s="14"/>
    </row>
    <row r="195" spans="1:28" ht="15.75">
      <c r="A195" s="988" t="s">
        <v>312</v>
      </c>
      <c r="B195" s="988"/>
      <c r="C195" s="19"/>
      <c r="D195" s="19"/>
      <c r="E195" s="146"/>
      <c r="F195" s="146"/>
      <c r="G195" s="987"/>
      <c r="H195" s="146"/>
      <c r="I195" s="146"/>
      <c r="J195" s="987"/>
      <c r="K195" s="146"/>
      <c r="L195" s="146"/>
      <c r="M195" s="987"/>
      <c r="N195" s="146"/>
      <c r="O195" s="146"/>
      <c r="P195" s="987"/>
      <c r="Q195" s="146"/>
      <c r="R195" s="146"/>
      <c r="S195" s="987"/>
      <c r="T195" s="146"/>
      <c r="U195" s="146"/>
      <c r="V195" s="987"/>
      <c r="W195" s="146"/>
      <c r="X195" s="987"/>
      <c r="Y195" s="24"/>
      <c r="Z195" s="2"/>
      <c r="AA195" s="2"/>
      <c r="AB195" s="14"/>
    </row>
    <row r="196" spans="1:28" ht="15.75">
      <c r="A196" s="988" t="s">
        <v>315</v>
      </c>
      <c r="B196" s="988"/>
      <c r="C196" s="19"/>
      <c r="D196" s="19"/>
      <c r="E196" s="146"/>
      <c r="F196" s="146"/>
      <c r="G196" s="987"/>
      <c r="H196" s="146"/>
      <c r="I196" s="146"/>
      <c r="J196" s="987"/>
      <c r="K196" s="146"/>
      <c r="L196" s="146"/>
      <c r="M196" s="987"/>
      <c r="N196" s="146"/>
      <c r="O196" s="146"/>
      <c r="P196" s="987"/>
      <c r="Q196" s="146"/>
      <c r="R196" s="146"/>
      <c r="S196" s="987"/>
      <c r="T196" s="146"/>
      <c r="U196" s="146"/>
      <c r="V196" s="987"/>
      <c r="W196" s="146"/>
      <c r="X196" s="987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2012-07-10T14:39:54Z</cp:lastPrinted>
  <dcterms:created xsi:type="dcterms:W3CDTF">2006-03-16T06:37:00Z</dcterms:created>
  <dcterms:modified xsi:type="dcterms:W3CDTF">2015-07-16T13:13:12Z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