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Mintatanterv" sheetId="18" r:id="rId3"/>
    <sheet name="Megjegyzés" sheetId="29" r:id="rId4"/>
    <sheet name="Megjegyzések" sheetId="20" state="hidden" r:id="rId5"/>
    <sheet name="Összefoglaló" sheetId="19" state="hidden" r:id="rId6"/>
    <sheet name="GM 2011-2014" sheetId="22" state="hidden" r:id="rId7"/>
    <sheet name="GM 2010-2013" sheetId="24" state="hidden" r:id="rId8"/>
    <sheet name="VLOOKUP" sheetId="25" state="hidden" r:id="rId9"/>
  </sheets>
  <definedNames>
    <definedName name="_xlnm._FilterDatabase" localSheetId="7" hidden="1">'GM 2010-2013'!$A$6:$AB$55</definedName>
    <definedName name="_xlnm._FilterDatabase" localSheetId="6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Mintatanterv!$A$6:$AB$48</definedName>
    <definedName name="_xlnm._FilterDatabase" localSheetId="5" hidden="1">Összefoglaló!$F$6:$AF$66</definedName>
    <definedName name="_xlnm.Print_Titles" localSheetId="5">Összefoglaló!#REF!</definedName>
    <definedName name="_xlnm.Print_Area" localSheetId="7">'GM 2010-2013'!$A$1:$AB$100</definedName>
    <definedName name="_xlnm.Print_Area" localSheetId="6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4">Megjegyzések!$A$1:$A$33</definedName>
    <definedName name="_xlnm.Print_Area" localSheetId="2">Mintatanterv!$A$1:$AB$68</definedName>
    <definedName name="_xlnm.Print_Area" localSheetId="5">Összefoglaló!$A$1:$AF$37</definedName>
  </definedNames>
  <calcPr calcId="162913"/>
</workbook>
</file>

<file path=xl/calcChain.xml><?xml version="1.0" encoding="utf-8"?>
<calcChain xmlns="http://schemas.openxmlformats.org/spreadsheetml/2006/main">
  <c r="Z7" i="18" l="1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6" i="18"/>
  <c r="Z68" i="18"/>
  <c r="Z61" i="18"/>
  <c r="Z60" i="18"/>
  <c r="Z58" i="18"/>
  <c r="Z56" i="18"/>
  <c r="Z55" i="18"/>
  <c r="Z54" i="18"/>
  <c r="Z53" i="18"/>
  <c r="X66" i="27"/>
  <c r="G57" i="28"/>
  <c r="J57" i="28"/>
  <c r="M57" i="28"/>
  <c r="P57" i="28"/>
  <c r="S57" i="28"/>
  <c r="V57" i="28"/>
  <c r="W57" i="28"/>
  <c r="X57" i="28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X92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6" i="22"/>
  <c r="D2" i="25"/>
  <c r="E2" i="25"/>
  <c r="Z50" i="24"/>
  <c r="H45" i="25"/>
  <c r="I45" i="25"/>
  <c r="Z30" i="24"/>
  <c r="Z14" i="24"/>
  <c r="H9" i="25"/>
  <c r="I9" i="25"/>
  <c r="H25" i="25"/>
  <c r="I25" i="25"/>
  <c r="H51" i="25"/>
  <c r="I51" i="25"/>
  <c r="H53" i="25"/>
  <c r="I53" i="25"/>
  <c r="H55" i="25"/>
  <c r="I55" i="25"/>
  <c r="H57" i="25"/>
  <c r="I57" i="25"/>
  <c r="H59" i="25"/>
  <c r="I59" i="25"/>
  <c r="H61" i="25"/>
  <c r="I61" i="25"/>
  <c r="H63" i="25"/>
  <c r="I63" i="25"/>
  <c r="H75" i="25"/>
  <c r="I75" i="25"/>
  <c r="H80" i="25"/>
  <c r="I80" i="25"/>
  <c r="H48" i="25"/>
  <c r="I48" i="25"/>
  <c r="H50" i="25"/>
  <c r="I50" i="25"/>
  <c r="H52" i="25"/>
  <c r="I52" i="25"/>
  <c r="H54" i="25"/>
  <c r="I54" i="25"/>
  <c r="H56" i="25"/>
  <c r="I56" i="25"/>
  <c r="H58" i="25"/>
  <c r="I58" i="25"/>
  <c r="H60" i="25"/>
  <c r="I60" i="25"/>
  <c r="H62" i="25"/>
  <c r="I62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Z54" i="22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V54" i="24"/>
  <c r="M6" i="24"/>
  <c r="J6" i="24"/>
  <c r="G6" i="24"/>
  <c r="G54" i="24"/>
  <c r="J54" i="24"/>
  <c r="M54" i="24"/>
  <c r="P54" i="24"/>
  <c r="S54" i="24"/>
  <c r="Y54" i="24"/>
  <c r="Z54" i="24"/>
  <c r="H49" i="25"/>
  <c r="I49" i="25"/>
  <c r="Z89" i="24"/>
  <c r="H85" i="25"/>
  <c r="I85" i="25"/>
  <c r="Z88" i="24"/>
  <c r="H84" i="25"/>
  <c r="Z87" i="24"/>
  <c r="H83" i="25"/>
  <c r="Z86" i="24"/>
  <c r="H82" i="25"/>
  <c r="I82" i="25"/>
  <c r="Z85" i="24"/>
  <c r="H81" i="25"/>
  <c r="Z83" i="24"/>
  <c r="H79" i="25"/>
  <c r="I79" i="25"/>
  <c r="Z82" i="24"/>
  <c r="H78" i="25"/>
  <c r="I78" i="25"/>
  <c r="Z81" i="24"/>
  <c r="H77" i="25"/>
  <c r="I77" i="25"/>
  <c r="Z80" i="24"/>
  <c r="H76" i="25"/>
  <c r="I76" i="25"/>
  <c r="Z78" i="24"/>
  <c r="H74" i="25"/>
  <c r="I74" i="25"/>
  <c r="Z77" i="24"/>
  <c r="H73" i="25"/>
  <c r="I73" i="25"/>
  <c r="Z76" i="24"/>
  <c r="H72" i="25"/>
  <c r="Z75" i="24"/>
  <c r="H71" i="25"/>
  <c r="I71" i="25"/>
  <c r="Z74" i="24"/>
  <c r="H70" i="25"/>
  <c r="I70" i="25"/>
  <c r="Z73" i="24"/>
  <c r="H69" i="25"/>
  <c r="I69" i="25"/>
  <c r="Z72" i="24"/>
  <c r="H68" i="25"/>
  <c r="I68" i="25"/>
  <c r="Z71" i="24"/>
  <c r="H67" i="25"/>
  <c r="Z70" i="24"/>
  <c r="H66" i="25"/>
  <c r="Z69" i="24"/>
  <c r="H65" i="25"/>
  <c r="I65" i="25"/>
  <c r="Z52" i="24"/>
  <c r="H47" i="25"/>
  <c r="I47" i="25"/>
  <c r="Z51" i="24"/>
  <c r="H46" i="25"/>
  <c r="I46" i="25"/>
  <c r="Z49" i="24"/>
  <c r="H44" i="25"/>
  <c r="I44" i="25"/>
  <c r="Z48" i="24"/>
  <c r="H43" i="25"/>
  <c r="I43" i="25"/>
  <c r="Z47" i="24"/>
  <c r="H42" i="25"/>
  <c r="I42" i="25"/>
  <c r="Z46" i="24"/>
  <c r="H41" i="25"/>
  <c r="I41" i="25"/>
  <c r="Z45" i="24"/>
  <c r="H40" i="25"/>
  <c r="I40" i="25"/>
  <c r="Z44" i="24"/>
  <c r="H39" i="25"/>
  <c r="I39" i="25"/>
  <c r="Z43" i="24"/>
  <c r="H38" i="25"/>
  <c r="I38" i="25"/>
  <c r="Z42" i="24"/>
  <c r="H37" i="25"/>
  <c r="I37" i="25"/>
  <c r="Z41" i="24"/>
  <c r="H36" i="25"/>
  <c r="I36" i="25"/>
  <c r="Z40" i="24"/>
  <c r="H35" i="25"/>
  <c r="I35" i="25"/>
  <c r="Z39" i="24"/>
  <c r="H34" i="25"/>
  <c r="I34" i="25"/>
  <c r="Z38" i="24"/>
  <c r="H33" i="25"/>
  <c r="I33" i="25"/>
  <c r="Z37" i="24"/>
  <c r="H32" i="25"/>
  <c r="I32" i="25"/>
  <c r="Z36" i="24"/>
  <c r="H31" i="25"/>
  <c r="Z35" i="24"/>
  <c r="H30" i="25"/>
  <c r="I30" i="25"/>
  <c r="Z34" i="24"/>
  <c r="H29" i="25"/>
  <c r="I29" i="25"/>
  <c r="Z33" i="24"/>
  <c r="H28" i="25"/>
  <c r="I28" i="25"/>
  <c r="Z32" i="24"/>
  <c r="H27" i="25"/>
  <c r="I27" i="25"/>
  <c r="Z31" i="24"/>
  <c r="H26" i="25"/>
  <c r="I26" i="25"/>
  <c r="Z29" i="24"/>
  <c r="H24" i="25"/>
  <c r="Z28" i="24"/>
  <c r="H23" i="25"/>
  <c r="Z27" i="24"/>
  <c r="H22" i="25"/>
  <c r="I22" i="25"/>
  <c r="Z26" i="24"/>
  <c r="H21" i="25"/>
  <c r="I21" i="25"/>
  <c r="Z25" i="24"/>
  <c r="H20" i="25"/>
  <c r="I20" i="25"/>
  <c r="Z24" i="24"/>
  <c r="H19" i="25"/>
  <c r="I19" i="25"/>
  <c r="Z23" i="24"/>
  <c r="H18" i="25"/>
  <c r="I18" i="25"/>
  <c r="Z22" i="24"/>
  <c r="H17" i="25"/>
  <c r="I17" i="25"/>
  <c r="Z21" i="24"/>
  <c r="H16" i="25"/>
  <c r="I16" i="25"/>
  <c r="Z20" i="24"/>
  <c r="H15" i="25"/>
  <c r="I15" i="25"/>
  <c r="Z19" i="24"/>
  <c r="H14" i="25"/>
  <c r="I14" i="25"/>
  <c r="Z18" i="24"/>
  <c r="H13" i="25"/>
  <c r="I13" i="25"/>
  <c r="Z17" i="24"/>
  <c r="H12" i="25"/>
  <c r="I12" i="25"/>
  <c r="Z16" i="24"/>
  <c r="H11" i="25"/>
  <c r="I11" i="25"/>
  <c r="Z15" i="24"/>
  <c r="H10" i="25"/>
  <c r="I10" i="25"/>
  <c r="Z13" i="24"/>
  <c r="H8" i="25"/>
  <c r="I8" i="25"/>
  <c r="Z12" i="24"/>
  <c r="H7" i="25"/>
  <c r="I7" i="25"/>
  <c r="Z11" i="24"/>
  <c r="H6" i="25"/>
  <c r="I6" i="25"/>
  <c r="Z10" i="24"/>
  <c r="H5" i="25"/>
  <c r="I5" i="25"/>
  <c r="Z9" i="24"/>
  <c r="H4" i="25"/>
  <c r="I4" i="25"/>
  <c r="Z8" i="24"/>
  <c r="H3" i="25"/>
  <c r="I3" i="25"/>
  <c r="Z7" i="24"/>
  <c r="H2" i="25"/>
  <c r="I2" i="25"/>
  <c r="Z6" i="24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AC6" i="19"/>
  <c r="AC14" i="19"/>
  <c r="AC12" i="19"/>
  <c r="AC11" i="19"/>
  <c r="AC9" i="19"/>
  <c r="AC17" i="19"/>
  <c r="O9" i="19"/>
  <c r="O17" i="19"/>
  <c r="AD7" i="19"/>
  <c r="AD8" i="19"/>
  <c r="AD9" i="19"/>
  <c r="AD10" i="19"/>
  <c r="AD11" i="19"/>
  <c r="AD12" i="19"/>
  <c r="AD13" i="19"/>
  <c r="AC10" i="19"/>
  <c r="D50" i="25"/>
  <c r="E50" i="25"/>
  <c r="Z100" i="22"/>
  <c r="Z100" i="24"/>
</calcChain>
</file>

<file path=xl/sharedStrings.xml><?xml version="1.0" encoding="utf-8"?>
<sst xmlns="http://schemas.openxmlformats.org/spreadsheetml/2006/main" count="2682" uniqueCount="833">
  <si>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</si>
  <si>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</si>
  <si>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</si>
  <si>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</si>
  <si>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</si>
  <si>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</si>
  <si>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</si>
  <si>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</si>
  <si>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</si>
  <si>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</si>
  <si>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</si>
  <si>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</si>
  <si>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</si>
  <si>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</si>
  <si>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</si>
  <si>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</si>
  <si>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</si>
  <si>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</si>
  <si>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</si>
  <si>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</si>
  <si>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</si>
  <si>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</si>
  <si>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</si>
  <si>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</si>
  <si>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</si>
  <si>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</si>
  <si>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</si>
  <si>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</si>
  <si>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</si>
  <si>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</si>
  <si>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</si>
  <si>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</si>
  <si>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</si>
  <si>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</si>
  <si>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</si>
  <si>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</si>
  <si>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</si>
  <si>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</si>
  <si>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</si>
  <si>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</si>
  <si>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</si>
  <si>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</si>
  <si>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</si>
  <si>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</si>
  <si>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</si>
  <si>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</si>
  <si>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</si>
  <si>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</si>
  <si>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</si>
  <si>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</si>
  <si>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</si>
  <si>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</si>
  <si>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</si>
  <si>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</si>
  <si>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</si>
  <si>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</si>
  <si>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</si>
  <si>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</si>
  <si>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</si>
  <si>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</si>
  <si>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</si>
  <si>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</si>
  <si>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</si>
  <si>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</si>
  <si>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</si>
  <si>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</si>
  <si>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</si>
  <si>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</si>
  <si>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</si>
  <si>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</si>
  <si>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</si>
  <si>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</si>
  <si>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</si>
  <si>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</si>
  <si>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</si>
  <si>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</si>
  <si>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</si>
  <si>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</si>
  <si>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</si>
  <si>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</si>
  <si>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</si>
  <si>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</si>
  <si>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</si>
  <si>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</si>
  <si>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</si>
  <si>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</si>
  <si>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</si>
  <si>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</si>
  <si>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</si>
  <si>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</si>
  <si>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</si>
  <si>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</si>
  <si>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</si>
  <si>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</si>
  <si>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</si>
  <si>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</si>
  <si>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</si>
  <si>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</si>
  <si>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</si>
  <si>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</si>
  <si>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</si>
  <si>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</si>
  <si>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</si>
  <si>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</si>
  <si>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</si>
  <si>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</si>
  <si>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</si>
  <si>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</si>
  <si>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</si>
  <si>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</si>
  <si>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</si>
  <si>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</si>
  <si>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</si>
  <si>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</si>
  <si>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</si>
  <si>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</si>
  <si>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</si>
  <si>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</si>
  <si>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</si>
  <si>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</si>
  <si>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</si>
  <si>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</si>
  <si>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</si>
  <si>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</si>
  <si>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</si>
  <si>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</si>
  <si>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</si>
  <si>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</si>
  <si>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</si>
  <si>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</si>
  <si>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</si>
  <si>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</si>
  <si>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</si>
  <si>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</si>
  <si>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</si>
  <si>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</si>
  <si>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</si>
  <si>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</si>
  <si>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</si>
  <si>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</si>
  <si>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</si>
  <si>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</si>
  <si>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</si>
  <si>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</si>
  <si>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</si>
  <si>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</si>
  <si>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</si>
  <si>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</si>
  <si>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</si>
  <si>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</si>
  <si>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</si>
  <si>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</si>
  <si>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</si>
  <si>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</si>
  <si>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</si>
  <si>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</si>
  <si>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</si>
  <si>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</si>
  <si>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</si>
  <si>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</si>
  <si>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</si>
  <si>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</si>
  <si>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</si>
  <si>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</si>
  <si>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</si>
  <si>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</si>
  <si>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</si>
  <si>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</si>
  <si>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</si>
  <si>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</si>
  <si>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</si>
  <si>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</si>
  <si>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</si>
  <si>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</si>
  <si>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</si>
  <si>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</si>
  <si>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</si>
  <si>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</si>
  <si>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</si>
  <si>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</si>
  <si>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</si>
  <si>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</si>
  <si>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</si>
  <si>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</si>
  <si>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</si>
  <si>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</si>
  <si>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</si>
  <si>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</si>
  <si>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</si>
  <si>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</si>
  <si>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</si>
  <si>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</si>
  <si>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</si>
  <si>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</si>
  <si>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</si>
  <si>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</si>
  <si>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</si>
  <si>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</si>
  <si>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</si>
  <si>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</si>
  <si>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</si>
  <si>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</si>
  <si>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</si>
  <si>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</si>
  <si>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</si>
  <si>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</si>
  <si>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</si>
  <si>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</si>
  <si>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</si>
  <si>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</si>
  <si>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</si>
  <si>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</si>
  <si>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</si>
  <si>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</si>
  <si>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</si>
  <si>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</si>
  <si>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</si>
  <si>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</si>
  <si>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</si>
  <si>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</si>
  <si>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</si>
  <si>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</si>
  <si>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</si>
  <si>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</si>
  <si>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</si>
  <si>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</si>
  <si>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</si>
  <si>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</si>
  <si>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</si>
  <si>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</si>
  <si>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</si>
  <si>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</si>
  <si>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</si>
  <si>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</si>
  <si>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</si>
  <si>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</si>
  <si>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</si>
  <si>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</si>
  <si>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</si>
  <si>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</si>
  <si>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</si>
  <si>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</si>
  <si>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</si>
  <si>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</si>
  <si>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</si>
  <si>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</si>
  <si>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</si>
  <si>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</si>
  <si>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</si>
  <si>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</si>
  <si>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</si>
  <si>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</si>
  <si>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</si>
  <si>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</si>
  <si>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</si>
  <si>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</si>
  <si>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</si>
  <si>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</si>
  <si>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</si>
  <si>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</si>
  <si>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</si>
  <si>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</si>
  <si>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</si>
  <si>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</si>
  <si>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</si>
  <si>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</si>
  <si>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</si>
  <si>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</si>
  <si>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</si>
  <si>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</si>
  <si>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</si>
  <si>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</si>
  <si>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</si>
  <si>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</si>
  <si>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</si>
  <si>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</si>
  <si>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</si>
  <si>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</si>
  <si>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</si>
  <si>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</si>
  <si>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</si>
  <si>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</si>
  <si>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</si>
  <si>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</si>
  <si>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</si>
  <si>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</si>
  <si>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</si>
  <si>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</si>
  <si>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</si>
  <si>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</si>
  <si>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</si>
  <si>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</si>
  <si>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</si>
  <si>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</si>
  <si>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</si>
  <si>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</si>
  <si>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</si>
  <si>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</si>
  <si>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</si>
  <si>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</si>
  <si>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</si>
  <si>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</si>
  <si>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</si>
  <si>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</si>
  <si>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</si>
  <si>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</si>
  <si>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</si>
  <si>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</si>
  <si>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</si>
  <si>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</si>
  <si>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</si>
  <si>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</si>
  <si>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</si>
  <si>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</si>
  <si>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</si>
  <si>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</si>
  <si>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</si>
  <si>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</si>
  <si>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</si>
  <si>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</si>
  <si>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</si>
  <si>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</si>
  <si>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</si>
  <si>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</si>
  <si>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</si>
  <si>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</si>
  <si>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</si>
  <si>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</si>
  <si>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</si>
  <si>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</si>
  <si>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</si>
  <si>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</si>
  <si>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</si>
  <si>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</si>
  <si>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</si>
  <si>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</si>
  <si>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</si>
  <si>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</si>
  <si>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</si>
  <si>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</si>
  <si>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</si>
  <si>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</si>
  <si>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</si>
  <si>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</si>
  <si>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</si>
  <si>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</si>
  <si>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</si>
  <si>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</si>
  <si>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</si>
  <si>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</si>
  <si>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</si>
  <si>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</si>
  <si>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</si>
  <si>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</si>
  <si>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</si>
  <si>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</si>
  <si>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</si>
  <si>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</si>
  <si>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</si>
  <si>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</si>
  <si>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</si>
  <si>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</si>
  <si>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</si>
  <si>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</si>
  <si>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</si>
  <si>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</si>
  <si>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</si>
  <si>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</si>
  <si>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</si>
  <si>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</si>
  <si>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</si>
  <si>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</si>
  <si>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</si>
  <si>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</si>
  <si>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</si>
  <si>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</si>
  <si>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</si>
  <si>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</si>
  <si>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</si>
  <si>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</si>
  <si>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</si>
  <si>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</si>
  <si>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</si>
  <si>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</si>
  <si>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</si>
  <si>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</si>
  <si>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</si>
  <si>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</si>
  <si>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</si>
  <si>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</si>
  <si>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</si>
  <si>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</si>
  <si>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</si>
  <si>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</si>
  <si>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</si>
  <si>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</si>
  <si>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</si>
  <si>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</si>
  <si>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</si>
  <si>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</si>
  <si>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</si>
  <si>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</si>
  <si>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</si>
  <si>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</si>
  <si>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</si>
  <si>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</si>
  <si>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</si>
  <si>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</si>
  <si>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</si>
  <si>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</si>
  <si>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</si>
  <si>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</si>
  <si>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</si>
  <si>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</si>
  <si>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</si>
  <si>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</si>
  <si>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</si>
  <si>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</si>
  <si>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</si>
  <si>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</si>
  <si>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</si>
  <si>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</si>
  <si>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</si>
  <si>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</si>
  <si>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</si>
  <si>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</si>
  <si>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</si>
  <si>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</si>
  <si>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</si>
  <si>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</si>
  <si>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</si>
  <si>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</si>
  <si>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</si>
  <si>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</si>
  <si>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</si>
  <si>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</si>
  <si>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</si>
  <si>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</si>
  <si>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</si>
  <si>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</si>
  <si>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</si>
  <si>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</si>
  <si>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</si>
  <si>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</si>
  <si>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</si>
  <si>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</si>
  <si>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</si>
  <si>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</si>
  <si>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</si>
  <si>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</si>
  <si>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</si>
  <si>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</si>
  <si>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</si>
  <si>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</si>
  <si>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</si>
  <si>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</si>
  <si>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</si>
  <si>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</si>
  <si>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</si>
  <si>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</si>
  <si>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</si>
  <si>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</si>
  <si>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</si>
  <si>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</si>
  <si>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</si>
  <si>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</si>
  <si>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</si>
  <si>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</si>
  <si>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</si>
  <si>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</si>
  <si>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</si>
  <si>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</si>
  <si>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</si>
  <si>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</si>
  <si>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</si>
  <si>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</si>
  <si>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</si>
  <si>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</si>
  <si>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</si>
  <si>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</si>
  <si>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</si>
  <si>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</si>
  <si>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</si>
  <si>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</si>
  <si>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</si>
  <si>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</si>
  <si>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</si>
  <si>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</si>
  <si>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</si>
  <si>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</si>
  <si>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</si>
  <si>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</si>
  <si>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</si>
  <si>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</si>
  <si>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</si>
  <si>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</si>
  <si>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</si>
  <si>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</si>
  <si>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</si>
  <si>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</si>
  <si>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</si>
  <si>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</si>
  <si>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</si>
  <si>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</si>
  <si>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</si>
  <si>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</si>
  <si>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</si>
  <si>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</si>
  <si>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</si>
  <si>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</si>
  <si>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</si>
  <si>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</si>
  <si>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</si>
  <si>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</si>
  <si>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</si>
  <si>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</si>
  <si>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</si>
  <si>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</si>
  <si>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</si>
  <si>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</si>
  <si>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</si>
  <si>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</si>
  <si>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</si>
  <si>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</si>
  <si>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</si>
  <si>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</si>
  <si>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</si>
  <si>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</si>
  <si>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</si>
  <si>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</si>
  <si>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</si>
  <si>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</si>
  <si>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</si>
  <si>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</si>
  <si>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</si>
  <si>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</si>
  <si>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</si>
  <si>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</si>
  <si>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</si>
  <si>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</si>
  <si>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</si>
  <si>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</si>
  <si>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</si>
  <si>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</si>
  <si>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</si>
  <si>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</si>
  <si>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</si>
  <si>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</si>
  <si>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</si>
  <si>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</si>
  <si>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</si>
  <si>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</si>
  <si>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</si>
  <si>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</si>
  <si>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</si>
  <si>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</si>
  <si>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</si>
  <si>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</si>
  <si>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</si>
  <si>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</si>
  <si>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</si>
  <si>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</si>
  <si>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</si>
  <si>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</si>
  <si>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</si>
  <si>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</si>
  <si>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</si>
  <si>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</si>
  <si>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</si>
  <si>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</si>
  <si>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</si>
  <si>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</si>
  <si>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</si>
  <si>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</si>
  <si>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</si>
  <si>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</si>
  <si>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</si>
  <si>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</si>
  <si>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</si>
  <si>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</si>
  <si>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</si>
  <si>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</si>
  <si>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</si>
  <si>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</si>
  <si>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</si>
  <si>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</si>
  <si>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</si>
  <si>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</si>
  <si>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</si>
  <si>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</si>
  <si>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</si>
  <si>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</si>
  <si>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</si>
  <si>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</si>
  <si>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</si>
  <si>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</si>
  <si>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</si>
  <si>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</si>
  <si>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</si>
  <si>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</si>
  <si>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</si>
  <si>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</si>
  <si>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</si>
  <si>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</si>
  <si>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</si>
  <si>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</si>
  <si>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</si>
  <si>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</si>
  <si>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</si>
  <si>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</si>
  <si>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</si>
  <si>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</si>
  <si>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</si>
  <si>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</si>
  <si>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</si>
  <si>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</si>
  <si>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</si>
  <si>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</si>
  <si>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</si>
  <si>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</si>
  <si>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</si>
  <si>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</si>
  <si>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</si>
  <si>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</si>
  <si>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</si>
  <si>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</si>
  <si>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</si>
  <si>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</si>
  <si>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</si>
  <si>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</si>
  <si>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</si>
  <si>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</si>
  <si>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</si>
  <si>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</si>
  <si>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</si>
  <si>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</si>
  <si>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</si>
  <si>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</si>
  <si>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</si>
  <si>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</si>
  <si>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</si>
  <si>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</si>
  <si>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</si>
  <si>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</si>
  <si>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</si>
  <si>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</si>
  <si>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</si>
  <si>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</si>
  <si>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</si>
  <si>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</si>
  <si>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</si>
  <si>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</si>
  <si>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</si>
  <si>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</si>
  <si>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</si>
  <si>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</si>
  <si>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</si>
  <si>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</si>
  <si>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</si>
  <si>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</si>
  <si>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</si>
  <si>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</si>
  <si>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</si>
  <si>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</si>
  <si>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</si>
  <si>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</si>
  <si>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</si>
  <si>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</si>
  <si>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</si>
  <si>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</si>
  <si>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</si>
  <si>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</si>
  <si>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</si>
  <si>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</si>
  <si>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</si>
  <si>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</si>
  <si>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</si>
  <si>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</si>
  <si>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</si>
  <si>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</si>
  <si>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</si>
  <si>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</si>
  <si>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</si>
  <si>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</si>
  <si>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</si>
  <si>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</si>
  <si>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</si>
  <si>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</si>
  <si>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</si>
  <si>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</si>
  <si>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</si>
  <si>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</si>
  <si>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</si>
  <si>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</si>
  <si>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</si>
  <si>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</si>
  <si>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</si>
  <si>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</si>
  <si>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</si>
  <si>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</si>
  <si>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</si>
  <si>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</si>
  <si>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</si>
  <si>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</si>
  <si>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</si>
  <si>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</si>
  <si>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</si>
  <si>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</si>
  <si>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</si>
  <si>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</si>
  <si>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</si>
  <si>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</si>
  <si>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</si>
  <si>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</si>
  <si>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</si>
  <si>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</si>
  <si>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</si>
  <si>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</si>
  <si>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</si>
  <si>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Személyügyi tevékenység</t>
  </si>
  <si>
    <t>Bevezetés a munkaerőpiacok empírikus elemzésébe</t>
  </si>
  <si>
    <t>Szervezet és munkaszociológia</t>
  </si>
  <si>
    <t>Munkaügyi kapcsolatok rendszere</t>
  </si>
  <si>
    <t>Munkajog</t>
  </si>
  <si>
    <t>Szervezet és munkapszichológia</t>
  </si>
  <si>
    <t>Vállalkozástan</t>
  </si>
  <si>
    <t>Üzleti tárgyalási gyakorlatok</t>
  </si>
  <si>
    <t>Kompetenciák, ösztönzésmenedzsment</t>
  </si>
  <si>
    <t>Személyügyi informatika</t>
  </si>
  <si>
    <t>Személyügyi kontrolling</t>
  </si>
  <si>
    <t>Karriermenedzsment</t>
  </si>
  <si>
    <t>Bódis Lajos</t>
  </si>
  <si>
    <t>Varga Krisztián</t>
  </si>
  <si>
    <t>Tanárképző Központ</t>
  </si>
  <si>
    <t>Stratégia és Projektvezetés tanszék</t>
  </si>
  <si>
    <t>Közösségi gazdaságtan</t>
  </si>
  <si>
    <t>Balázsné Mócsai Andrea</t>
  </si>
  <si>
    <t>Szakál Szilvia</t>
  </si>
  <si>
    <t>Pásztor Miklós</t>
  </si>
  <si>
    <t>László Norbert</t>
  </si>
  <si>
    <t>Marjainé Dr. Szerényi Zsuzsanna</t>
  </si>
  <si>
    <t>Közgazdálkodás és Közpolitika Tanszék</t>
  </si>
  <si>
    <t>Matematika I.</t>
  </si>
  <si>
    <t>Matematika II.</t>
  </si>
  <si>
    <t>Vas Réka</t>
  </si>
  <si>
    <t>Idegen nyelv</t>
  </si>
  <si>
    <t>Dobos Ágota</t>
  </si>
  <si>
    <t>Jelen Tibor</t>
  </si>
  <si>
    <t>Stratégiai és üzleti tervezés</t>
  </si>
  <si>
    <t>Bevezetés a játékelméletbe</t>
  </si>
  <si>
    <t>Bakó Barna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</si>
  <si>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</si>
  <si>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</si>
  <si>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</si>
  <si>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</si>
  <si>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</si>
  <si>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</si>
  <si>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</si>
  <si>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</si>
  <si>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</si>
  <si>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2LK95LAK46B</t>
  </si>
  <si>
    <t>2LK95LAK45B</t>
  </si>
  <si>
    <t>2LK95LAK07B</t>
  </si>
  <si>
    <t>2LK95LAK08B</t>
  </si>
  <si>
    <t>2LK95LAK09B</t>
  </si>
  <si>
    <t>2LK95LAK10B</t>
  </si>
  <si>
    <t>2LK95LAK11B</t>
  </si>
  <si>
    <t>2LK95LAK12B</t>
  </si>
  <si>
    <t>2LK95LAK22B</t>
  </si>
  <si>
    <t>2LK95LAK14B</t>
  </si>
  <si>
    <t>2LK95LAK15B</t>
  </si>
  <si>
    <t>2LK95LAK16B</t>
  </si>
  <si>
    <t>2LK95LAK17B</t>
  </si>
  <si>
    <t>2LK95LAK20B</t>
  </si>
  <si>
    <t>2LK95LAK23B</t>
  </si>
  <si>
    <t>2LK95LAK24B</t>
  </si>
  <si>
    <t>2LK95LAK67B</t>
  </si>
  <si>
    <t>2LK95LAK38B</t>
  </si>
  <si>
    <t>2LK95LAK32B</t>
  </si>
  <si>
    <t>2LK95LAK33B</t>
  </si>
  <si>
    <t>2LK95LAK35B</t>
  </si>
  <si>
    <t>2LK95LAK44B</t>
  </si>
  <si>
    <t>2LK95LAK40B</t>
  </si>
  <si>
    <t>2LK95LAK98B</t>
  </si>
  <si>
    <t>2LK95LAK99B</t>
  </si>
  <si>
    <t>2LK95LBK01B</t>
  </si>
  <si>
    <t>2LK95LBK02B</t>
  </si>
  <si>
    <t>2LK95LBK04B</t>
  </si>
  <si>
    <t>2LK95LBK05B</t>
  </si>
  <si>
    <t>2LK95LBK06B</t>
  </si>
  <si>
    <t>2LK95LBK07B</t>
  </si>
  <si>
    <t>2LK95LBK08B</t>
  </si>
  <si>
    <t>2LK95LAK47B</t>
  </si>
  <si>
    <t>2LK95LAK48B</t>
  </si>
  <si>
    <t>2LK95LAK49B</t>
  </si>
  <si>
    <t>2LK95LAK50B</t>
  </si>
  <si>
    <t>2LK95LAK51B</t>
  </si>
  <si>
    <t>2LK95LAK52B</t>
  </si>
  <si>
    <t>2LK95LAK53B</t>
  </si>
  <si>
    <t>2LK95LBK11B</t>
  </si>
  <si>
    <t>2LK95LBK12B</t>
  </si>
  <si>
    <t>2LK95LBK13B</t>
  </si>
  <si>
    <t>2LK95LBK14B</t>
  </si>
  <si>
    <t>2LK95LBK15B</t>
  </si>
  <si>
    <t>1. az előtanulmányi rendet,</t>
  </si>
  <si>
    <t>2. tantárgyak meghirdetésének félévét</t>
  </si>
  <si>
    <t>3. félévenkénti átlagos 30 kredit teljesítését.</t>
  </si>
  <si>
    <t>A félév rovatban található számok a féléves előadás és a féléves szeminárium óraszámát jelölik.</t>
  </si>
  <si>
    <t>2LK95LBK16B</t>
  </si>
  <si>
    <t>Stratégia és Projektvezetés</t>
  </si>
  <si>
    <t>IV. évfolyam</t>
  </si>
  <si>
    <t>1  A szakmai gyakorlat az abszolutórium része.</t>
  </si>
  <si>
    <r>
      <t>Szakmai gyakorlat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</si>
  <si>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Gallai Sándor</t>
  </si>
  <si>
    <t>2LK95LBK17B</t>
  </si>
  <si>
    <t>2LK95LBK18B</t>
  </si>
  <si>
    <t>Vaszkun Balázs</t>
  </si>
  <si>
    <t>Sólyom Andrea</t>
  </si>
  <si>
    <t>Rosta Miklós</t>
  </si>
  <si>
    <t>Lőricz László</t>
  </si>
  <si>
    <t>Bodnár Éva</t>
  </si>
  <si>
    <t>Bán Dániel</t>
  </si>
  <si>
    <t>Pethő Attila</t>
  </si>
  <si>
    <t>Emberi Erőforrás Menedzsment levelező 2019-22</t>
  </si>
  <si>
    <t>Major Klára</t>
  </si>
  <si>
    <t>András Krisztina</t>
  </si>
  <si>
    <t>Bartók Adrienne</t>
  </si>
  <si>
    <t xml:space="preserve"> </t>
  </si>
  <si>
    <t>Kánnai Zoltán</t>
  </si>
  <si>
    <t>Fehér Péter</t>
  </si>
  <si>
    <t>Gyenge Magdolna</t>
  </si>
  <si>
    <t>Kiss János</t>
  </si>
  <si>
    <t>Gál Judit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</si>
</sst>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/>
    <xf numFmtId="0" fontId="67" fillId="0" borderId="0"/>
  </cellStyleXfs>
  <cellXfs count="1113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7" xfId="1" applyFill="1" applyBorder="1" applyAlignment="1" applyProtection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46" fillId="0" borderId="11" xfId="0" applyFont="1" applyFill="1" applyBorder="1"/>
    <xf numFmtId="0" fontId="1" fillId="0" borderId="15" xfId="0" applyFont="1" applyFill="1" applyBorder="1"/>
    <xf numFmtId="0" fontId="0" fillId="0" borderId="2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6" fillId="0" borderId="1" xfId="0" applyFont="1" applyFill="1" applyBorder="1"/>
    <xf numFmtId="0" fontId="16" fillId="0" borderId="8" xfId="0" applyFont="1" applyFill="1" applyBorder="1"/>
    <xf numFmtId="0" fontId="0" fillId="0" borderId="34" xfId="0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11" borderId="29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62" fillId="15" borderId="3" xfId="0" applyFont="1" applyFill="1" applyBorder="1" applyAlignment="1">
      <alignment horizontal="center" vertical="center"/>
    </xf>
    <xf numFmtId="0" fontId="62" fillId="15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19" fillId="15" borderId="44" xfId="0" applyFont="1" applyFill="1" applyBorder="1" applyAlignment="1">
      <alignment horizontal="center" vertical="center"/>
    </xf>
    <xf numFmtId="0" fontId="63" fillId="15" borderId="2" xfId="0" applyFont="1" applyFill="1" applyBorder="1" applyAlignment="1">
      <alignment horizontal="center" vertical="center"/>
    </xf>
    <xf numFmtId="0" fontId="19" fillId="15" borderId="45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/>
    </xf>
    <xf numFmtId="0" fontId="62" fillId="15" borderId="40" xfId="0" applyFont="1" applyFill="1" applyBorder="1" applyAlignment="1">
      <alignment horizontal="center" vertical="center"/>
    </xf>
    <xf numFmtId="0" fontId="64" fillId="15" borderId="0" xfId="0" applyFont="1" applyFill="1"/>
    <xf numFmtId="0" fontId="0" fillId="0" borderId="9" xfId="0" applyFont="1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 wrapText="1"/>
    </xf>
    <xf numFmtId="0" fontId="27" fillId="3" borderId="42" xfId="0" applyFont="1" applyFill="1" applyBorder="1" applyAlignment="1">
      <alignment horizontal="left" vertical="center" wrapText="1"/>
    </xf>
    <xf numFmtId="0" fontId="27" fillId="3" borderId="45" xfId="0" applyFont="1" applyFill="1" applyBorder="1" applyAlignment="1">
      <alignment horizontal="left" vertical="center" wrapText="1"/>
    </xf>
    <xf numFmtId="0" fontId="2" fillId="0" borderId="24" xfId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11" borderId="13" xfId="1" applyFill="1" applyBorder="1" applyAlignment="1" applyProtection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/>
    </xf>
    <xf numFmtId="0" fontId="16" fillId="4" borderId="50" xfId="0" applyFont="1" applyFill="1" applyBorder="1"/>
    <xf numFmtId="0" fontId="19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11" borderId="29" xfId="0" applyFont="1" applyFill="1" applyBorder="1" applyAlignment="1">
      <alignment horizontal="center" vertical="center"/>
    </xf>
    <xf numFmtId="0" fontId="19" fillId="11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3" borderId="54" xfId="0" applyFont="1" applyFill="1" applyBorder="1" applyAlignment="1">
      <alignment horizontal="center" vertical="center" textRotation="90"/>
    </xf>
    <xf numFmtId="0" fontId="19" fillId="3" borderId="38" xfId="0" applyFont="1" applyFill="1" applyBorder="1" applyAlignment="1">
      <alignment horizontal="center" vertical="center" textRotation="90"/>
    </xf>
    <xf numFmtId="0" fontId="19" fillId="3" borderId="39" xfId="0" applyFont="1" applyFill="1" applyBorder="1" applyAlignment="1">
      <alignment horizontal="center" vertical="center" textRotation="90"/>
    </xf>
    <xf numFmtId="0" fontId="19" fillId="3" borderId="13" xfId="0" applyFont="1" applyFill="1" applyBorder="1" applyAlignment="1">
      <alignment horizontal="center" vertical="center" textRotation="90"/>
    </xf>
    <xf numFmtId="0" fontId="5" fillId="9" borderId="7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7" fillId="5" borderId="50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/>
    <xf numFmtId="0" fontId="40" fillId="0" borderId="10" xfId="0" applyFont="1" applyFill="1" applyBorder="1" applyAlignment="1"/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39" fillId="0" borderId="70" xfId="0" applyFont="1" applyFill="1" applyBorder="1" applyAlignment="1"/>
    <xf numFmtId="0" fontId="39" fillId="0" borderId="69" xfId="0" applyFont="1" applyBorder="1" applyAlignment="1"/>
  </cellXfs>
  <cellStyles count="35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Látott hivatkozás" xfId="31" builtinId="9" hidden="1"/>
    <cellStyle name="Látott hivatkozás" xfId="32" builtinId="9" hidden="1"/>
    <cellStyle name="Normál" xfId="0" builtinId="0"/>
    <cellStyle name="Normál 2" xfId="33"/>
    <cellStyle name="Normál 3" xfId="3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LK95LBK11B" TargetMode="External"/><Relationship Id="rId18" Type="http://schemas.openxmlformats.org/officeDocument/2006/relationships/hyperlink" Target="http://tantargy.uni-corvinus.hu/2LK95LAK40B" TargetMode="External"/><Relationship Id="rId26" Type="http://schemas.openxmlformats.org/officeDocument/2006/relationships/hyperlink" Target="http://tantargy.uni-corvinus.hu/2LK95LAK06B" TargetMode="External"/><Relationship Id="rId39" Type="http://schemas.openxmlformats.org/officeDocument/2006/relationships/hyperlink" Target="http://tantargy.uni-corvinus.hu/2LK95LAK53B" TargetMode="External"/><Relationship Id="rId3" Type="http://schemas.openxmlformats.org/officeDocument/2006/relationships/hyperlink" Target="http://tantargy.uni-corvinus.hu/2LK95LAK32B" TargetMode="External"/><Relationship Id="rId21" Type="http://schemas.openxmlformats.org/officeDocument/2006/relationships/hyperlink" Target="http://tantargy.uni-corvinus.hu/2LK95LAK16B" TargetMode="External"/><Relationship Id="rId34" Type="http://schemas.openxmlformats.org/officeDocument/2006/relationships/hyperlink" Target="http://tantargy.uni-corvinus.hu/2LK95LAK09B" TargetMode="External"/><Relationship Id="rId42" Type="http://schemas.openxmlformats.org/officeDocument/2006/relationships/hyperlink" Target="http://tantargy.uni-corvinus.hu/2LK95LBK17B" TargetMode="External"/><Relationship Id="rId47" Type="http://schemas.openxmlformats.org/officeDocument/2006/relationships/hyperlink" Target="http://tantargy.uni-corvinus.hu/2LK95LBK04B" TargetMode="External"/><Relationship Id="rId50" Type="http://schemas.openxmlformats.org/officeDocument/2006/relationships/hyperlink" Target="http://tantargy.uni-corvinus.hu/2LK95LAK46B" TargetMode="External"/><Relationship Id="rId7" Type="http://schemas.openxmlformats.org/officeDocument/2006/relationships/hyperlink" Target="http://tantargy.uni-corvinus.hu/2LK95LBK02B" TargetMode="External"/><Relationship Id="rId12" Type="http://schemas.openxmlformats.org/officeDocument/2006/relationships/hyperlink" Target="http://tantargy.uni-corvinus.hu/2LK95LAK44B" TargetMode="External"/><Relationship Id="rId17" Type="http://schemas.openxmlformats.org/officeDocument/2006/relationships/hyperlink" Target="http://tantargy.uni-corvinus.hu/2LK95LBK15B" TargetMode="External"/><Relationship Id="rId25" Type="http://schemas.openxmlformats.org/officeDocument/2006/relationships/hyperlink" Target="http://tantargy.uni-corvinus.hu/2LK95LAK10B" TargetMode="External"/><Relationship Id="rId33" Type="http://schemas.openxmlformats.org/officeDocument/2006/relationships/hyperlink" Target="http://tantargy.uni-corvinus.hu/2LK95LAK08B" TargetMode="External"/><Relationship Id="rId38" Type="http://schemas.openxmlformats.org/officeDocument/2006/relationships/hyperlink" Target="http://tantargy.uni-corvinus.hu/2LK95LAK50B" TargetMode="External"/><Relationship Id="rId46" Type="http://schemas.openxmlformats.org/officeDocument/2006/relationships/hyperlink" Target="http://tantargy.uni-corvinus.hu/2LK95LAK98B" TargetMode="External"/><Relationship Id="rId2" Type="http://schemas.openxmlformats.org/officeDocument/2006/relationships/hyperlink" Target="http://tantargy.uni-corvinus.hu/2LK95LAK24B" TargetMode="External"/><Relationship Id="rId16" Type="http://schemas.openxmlformats.org/officeDocument/2006/relationships/hyperlink" Target="http://tantargy.uni-corvinus.hu/2LK95LBK14B" TargetMode="External"/><Relationship Id="rId20" Type="http://schemas.openxmlformats.org/officeDocument/2006/relationships/hyperlink" Target="http://tantargy.uni-corvinus.hu/2LK95LAK17B" TargetMode="External"/><Relationship Id="rId29" Type="http://schemas.openxmlformats.org/officeDocument/2006/relationships/hyperlink" Target="http://tantargy.uni-corvinus.hu/2LK95LAK02B" TargetMode="External"/><Relationship Id="rId41" Type="http://schemas.openxmlformats.org/officeDocument/2006/relationships/hyperlink" Target="http://tantargy.uni-corvinus.hu/2LK95LAK45B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2LK95LAK23B" TargetMode="External"/><Relationship Id="rId6" Type="http://schemas.openxmlformats.org/officeDocument/2006/relationships/hyperlink" Target="http://tantargy.uni-corvinus.hu/2LK95LBK01B" TargetMode="External"/><Relationship Id="rId11" Type="http://schemas.openxmlformats.org/officeDocument/2006/relationships/hyperlink" Target="http://tantargy.uni-corvinus.hu/2LK95LBK08B" TargetMode="External"/><Relationship Id="rId24" Type="http://schemas.openxmlformats.org/officeDocument/2006/relationships/hyperlink" Target="http://tantargy.uni-corvinus.hu/2LK95LAK12B" TargetMode="External"/><Relationship Id="rId32" Type="http://schemas.openxmlformats.org/officeDocument/2006/relationships/hyperlink" Target="http://tantargy.uni-corvinus.hu/2LK95LAK07B" TargetMode="External"/><Relationship Id="rId37" Type="http://schemas.openxmlformats.org/officeDocument/2006/relationships/hyperlink" Target="http://tantargy.uni-corvinus.hu/2LK95LAK49B" TargetMode="External"/><Relationship Id="rId40" Type="http://schemas.openxmlformats.org/officeDocument/2006/relationships/hyperlink" Target="http://tantargy.uni-corvinus.hu/2LK95LAK52B" TargetMode="External"/><Relationship Id="rId45" Type="http://schemas.openxmlformats.org/officeDocument/2006/relationships/hyperlink" Target="http://tantargy.uni-corvinus.hu/2LK95LAK22B" TargetMode="External"/><Relationship Id="rId53" Type="http://schemas.openxmlformats.org/officeDocument/2006/relationships/hyperlink" Target="http://tantargy.uni-corvinus.hu/2LK95LAK51B" TargetMode="External"/><Relationship Id="rId5" Type="http://schemas.openxmlformats.org/officeDocument/2006/relationships/hyperlink" Target="http://tantargy.uni-corvinus.hu/2LK95LAK99B" TargetMode="External"/><Relationship Id="rId15" Type="http://schemas.openxmlformats.org/officeDocument/2006/relationships/hyperlink" Target="http://tantargy.uni-corvinus.hu/2LK95LBK13B" TargetMode="External"/><Relationship Id="rId23" Type="http://schemas.openxmlformats.org/officeDocument/2006/relationships/hyperlink" Target="http://tantargy.uni-corvinus.hu/2LK95LAK14B" TargetMode="External"/><Relationship Id="rId28" Type="http://schemas.openxmlformats.org/officeDocument/2006/relationships/hyperlink" Target="http://tantargy.uni-corvinus.hu/2LK95LAK03B" TargetMode="External"/><Relationship Id="rId36" Type="http://schemas.openxmlformats.org/officeDocument/2006/relationships/hyperlink" Target="http://tantargy.uni-corvinus.hu/2LK95LBK16B" TargetMode="External"/><Relationship Id="rId49" Type="http://schemas.openxmlformats.org/officeDocument/2006/relationships/hyperlink" Target="http://tantargy.uni-corvinus.hu/2LK95LAK35B" TargetMode="External"/><Relationship Id="rId10" Type="http://schemas.openxmlformats.org/officeDocument/2006/relationships/hyperlink" Target="http://tantargy.uni-corvinus.hu/2LK95LBK07B" TargetMode="External"/><Relationship Id="rId19" Type="http://schemas.openxmlformats.org/officeDocument/2006/relationships/hyperlink" Target="http://tantargy.uni-corvinus.hu/2LK95LAK20B" TargetMode="External"/><Relationship Id="rId31" Type="http://schemas.openxmlformats.org/officeDocument/2006/relationships/hyperlink" Target="http://tantargy.uni-corvinus.hu/2LK95LAK04B" TargetMode="External"/><Relationship Id="rId44" Type="http://schemas.openxmlformats.org/officeDocument/2006/relationships/hyperlink" Target="http://portal.uni-corvinus.hu/index.php?id=22720&amp;tanKod=2LK95LAK67B" TargetMode="External"/><Relationship Id="rId52" Type="http://schemas.openxmlformats.org/officeDocument/2006/relationships/hyperlink" Target="http://tantargy.uni-corvinus.hu/2LK95LAK48B" TargetMode="External"/><Relationship Id="rId4" Type="http://schemas.openxmlformats.org/officeDocument/2006/relationships/hyperlink" Target="http://tantargy.uni-corvinus.hu/2LK95LAK33B" TargetMode="External"/><Relationship Id="rId9" Type="http://schemas.openxmlformats.org/officeDocument/2006/relationships/hyperlink" Target="http://tantargy.uni-corvinus.hu/2LK95LBK06B" TargetMode="External"/><Relationship Id="rId14" Type="http://schemas.openxmlformats.org/officeDocument/2006/relationships/hyperlink" Target="http://tantargy.uni-corvinus.hu/2LK95LBK12B" TargetMode="External"/><Relationship Id="rId22" Type="http://schemas.openxmlformats.org/officeDocument/2006/relationships/hyperlink" Target="http://tantargy.uni-corvinus.hu/2LK95LAK15B" TargetMode="External"/><Relationship Id="rId27" Type="http://schemas.openxmlformats.org/officeDocument/2006/relationships/hyperlink" Target="http://tantargy.uni-corvinus.hu/2LK95LAK05B" TargetMode="External"/><Relationship Id="rId30" Type="http://schemas.openxmlformats.org/officeDocument/2006/relationships/hyperlink" Target="http://tantargy.uni-corvinus.hu/2LK95LAK01B" TargetMode="External"/><Relationship Id="rId35" Type="http://schemas.openxmlformats.org/officeDocument/2006/relationships/hyperlink" Target="http://tantargy.uni-corvinus.hu/2LK95LAK11B" TargetMode="External"/><Relationship Id="rId43" Type="http://schemas.openxmlformats.org/officeDocument/2006/relationships/hyperlink" Target="http://tantargy.uni-corvinus.hu/2LK95LBK18B" TargetMode="External"/><Relationship Id="rId48" Type="http://schemas.openxmlformats.org/officeDocument/2006/relationships/hyperlink" Target="http://tantargy.uni-corvinus.hu/2LK95LAK38B" TargetMode="External"/><Relationship Id="rId8" Type="http://schemas.openxmlformats.org/officeDocument/2006/relationships/hyperlink" Target="http://tantargy.uni-corvinus.hu/2LK95LBK05B" TargetMode="External"/><Relationship Id="rId51" Type="http://schemas.openxmlformats.org/officeDocument/2006/relationships/hyperlink" Target="http://tantargy.uni-corvinus.hu/2LK95LAK47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6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2"/>
      <c r="AA1" s="1001" t="s">
        <v>79</v>
      </c>
      <c r="AB1" s="1003"/>
      <c r="AC1" s="1001" t="s">
        <v>80</v>
      </c>
      <c r="AD1" s="1003"/>
      <c r="AE1" s="1001" t="s">
        <v>81</v>
      </c>
      <c r="AF1" s="1002"/>
      <c r="AG1" s="1003"/>
      <c r="AH1" s="1001" t="s">
        <v>88</v>
      </c>
      <c r="AI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806"/>
      <c r="X2" s="1017" t="s">
        <v>19</v>
      </c>
      <c r="Y2" s="1020" t="s">
        <v>219</v>
      </c>
      <c r="Z2" s="974" t="s">
        <v>8</v>
      </c>
      <c r="AA2" s="1004"/>
      <c r="AB2" s="1006"/>
      <c r="AC2" s="1004"/>
      <c r="AD2" s="1006"/>
      <c r="AE2" s="1004"/>
      <c r="AF2" s="1005"/>
      <c r="AG2" s="1006"/>
      <c r="AH2" s="1004"/>
      <c r="AI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121">
        <v>7</v>
      </c>
      <c r="X3" s="1018"/>
      <c r="Y3" s="1021"/>
      <c r="Z3" s="975"/>
      <c r="AA3" s="1007"/>
      <c r="AB3" s="1009"/>
      <c r="AC3" s="1007"/>
      <c r="AD3" s="1009"/>
      <c r="AE3" s="1007"/>
      <c r="AF3" s="1008"/>
      <c r="AG3" s="1009"/>
      <c r="AH3" s="1007"/>
      <c r="AI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122" t="s">
        <v>2</v>
      </c>
      <c r="X4" s="1019"/>
      <c r="Y4" s="1022"/>
      <c r="Z4" s="97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2"/>
      <c r="K54" s="171"/>
      <c r="L54" s="103"/>
      <c r="M54" s="104"/>
      <c r="N54" s="103"/>
      <c r="O54" s="103"/>
      <c r="P54" s="172"/>
      <c r="Q54" s="471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32"/>
      <c r="K55" s="327"/>
      <c r="L55" s="328"/>
      <c r="M55" s="329"/>
      <c r="N55" s="328"/>
      <c r="O55" s="328"/>
      <c r="P55" s="330"/>
      <c r="Q55" s="331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3"/>
      <c r="K56" s="159"/>
      <c r="L56" s="721"/>
      <c r="M56" s="722"/>
      <c r="N56" s="721"/>
      <c r="O56" s="721"/>
      <c r="P56" s="724"/>
      <c r="Q56" s="720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983" t="s">
        <v>23</v>
      </c>
      <c r="B57" s="984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985"/>
      <c r="B60" s="986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7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965"/>
      <c r="B61" s="966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81" t="s">
        <v>715</v>
      </c>
      <c r="B62" s="98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63" t="s">
        <v>714</v>
      </c>
      <c r="B63" s="1000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1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2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/>
      <c r="F66" s="818"/>
      <c r="G66" s="819"/>
      <c r="H66" s="818">
        <v>1</v>
      </c>
      <c r="I66" s="818"/>
      <c r="J66" s="660">
        <v>3</v>
      </c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J66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69" t="s">
        <v>17</v>
      </c>
      <c r="B69" s="97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71"/>
      <c r="B72" s="972"/>
      <c r="C72" s="972"/>
      <c r="D72" s="972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972"/>
      <c r="P72" s="972"/>
      <c r="Q72" s="972"/>
      <c r="R72" s="972"/>
      <c r="S72" s="972"/>
      <c r="T72" s="972"/>
      <c r="U72" s="972"/>
      <c r="V72" s="972"/>
      <c r="W72" s="972"/>
      <c r="X72" s="972"/>
      <c r="Y72" s="972"/>
      <c r="Z72" s="97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49" t="s">
        <v>78</v>
      </c>
      <c r="B73" s="95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5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67" t="s">
        <v>77</v>
      </c>
      <c r="B74" s="96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55" t="s">
        <v>110</v>
      </c>
      <c r="B75" s="95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955"/>
      <c r="B79" s="95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idden="1" x14ac:dyDescent="0.2">
      <c r="A80" s="958"/>
      <c r="B80" s="959"/>
      <c r="C80" s="959"/>
      <c r="D80" s="959"/>
      <c r="E80" s="959"/>
      <c r="F80" s="959"/>
      <c r="G80" s="959"/>
      <c r="H80" s="959"/>
      <c r="I80" s="959"/>
      <c r="J80" s="959"/>
      <c r="K80" s="959"/>
      <c r="L80" s="959"/>
      <c r="M80" s="959"/>
      <c r="N80" s="959"/>
      <c r="O80" s="959"/>
      <c r="P80" s="959"/>
      <c r="Q80" s="959"/>
      <c r="R80" s="959"/>
      <c r="S80" s="959"/>
      <c r="T80" s="959"/>
      <c r="U80" s="959"/>
      <c r="V80" s="959"/>
      <c r="W80" s="959"/>
      <c r="X80" s="959"/>
      <c r="Y80" s="959"/>
      <c r="Z80" s="96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961" t="s">
        <v>18</v>
      </c>
      <c r="B81" s="96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3.25" hidden="1" x14ac:dyDescent="0.2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63" t="s">
        <v>33</v>
      </c>
      <c r="B85" s="96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65" t="s">
        <v>20</v>
      </c>
      <c r="B87" s="966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951" t="s">
        <v>27</v>
      </c>
      <c r="B91" s="95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953" t="s">
        <v>76</v>
      </c>
      <c r="B92" s="95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2"/>
      <c r="AA1" s="1001" t="s">
        <v>79</v>
      </c>
      <c r="AB1" s="1003"/>
      <c r="AC1" s="1001" t="s">
        <v>80</v>
      </c>
      <c r="AD1" s="1003"/>
      <c r="AE1" s="1001" t="s">
        <v>81</v>
      </c>
      <c r="AF1" s="1002"/>
      <c r="AG1" s="1003"/>
      <c r="AH1" s="1001" t="s">
        <v>88</v>
      </c>
      <c r="AI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638"/>
      <c r="X2" s="1017" t="s">
        <v>19</v>
      </c>
      <c r="Y2" s="1020" t="s">
        <v>219</v>
      </c>
      <c r="Z2" s="974" t="s">
        <v>8</v>
      </c>
      <c r="AA2" s="1004"/>
      <c r="AB2" s="1006"/>
      <c r="AC2" s="1004"/>
      <c r="AD2" s="1006"/>
      <c r="AE2" s="1004"/>
      <c r="AF2" s="1005"/>
      <c r="AG2" s="1006"/>
      <c r="AH2" s="1004"/>
      <c r="AI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121">
        <v>7</v>
      </c>
      <c r="X3" s="1018"/>
      <c r="Y3" s="1021"/>
      <c r="Z3" s="975"/>
      <c r="AA3" s="1007"/>
      <c r="AB3" s="1009"/>
      <c r="AC3" s="1007"/>
      <c r="AD3" s="1009"/>
      <c r="AE3" s="1007"/>
      <c r="AF3" s="1008"/>
      <c r="AG3" s="1009"/>
      <c r="AH3" s="1007"/>
      <c r="AI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122" t="s">
        <v>2</v>
      </c>
      <c r="X4" s="1019"/>
      <c r="Y4" s="1022"/>
      <c r="Z4" s="97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0"/>
      <c r="K54" s="16"/>
      <c r="L54" s="16"/>
      <c r="M54" s="440"/>
      <c r="N54" s="16"/>
      <c r="O54" s="16"/>
      <c r="P54" s="440"/>
      <c r="Q54" s="16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29"/>
      <c r="K55" s="328"/>
      <c r="L55" s="328"/>
      <c r="M55" s="329"/>
      <c r="N55" s="328"/>
      <c r="O55" s="328"/>
      <c r="P55" s="329"/>
      <c r="Q55" s="328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2"/>
      <c r="K56" s="721"/>
      <c r="L56" s="721"/>
      <c r="M56" s="722"/>
      <c r="N56" s="721"/>
      <c r="O56" s="721"/>
      <c r="P56" s="722"/>
      <c r="Q56" s="721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983" t="s">
        <v>23</v>
      </c>
      <c r="B57" s="984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985"/>
      <c r="B60" s="986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7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965"/>
      <c r="B61" s="966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81" t="s">
        <v>715</v>
      </c>
      <c r="B62" s="98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63" t="s">
        <v>714</v>
      </c>
      <c r="B63" s="1000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1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2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>
        <v>1</v>
      </c>
      <c r="F66" s="818"/>
      <c r="G66" s="819">
        <v>3</v>
      </c>
      <c r="H66" s="818"/>
      <c r="I66" s="818"/>
      <c r="J66" s="660"/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G66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69" t="s">
        <v>17</v>
      </c>
      <c r="B69" s="97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71"/>
      <c r="B72" s="972"/>
      <c r="C72" s="972"/>
      <c r="D72" s="972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972"/>
      <c r="P72" s="972"/>
      <c r="Q72" s="972"/>
      <c r="R72" s="972"/>
      <c r="S72" s="972"/>
      <c r="T72" s="972"/>
      <c r="U72" s="972"/>
      <c r="V72" s="972"/>
      <c r="W72" s="972"/>
      <c r="X72" s="972"/>
      <c r="Y72" s="972"/>
      <c r="Z72" s="97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49" t="s">
        <v>78</v>
      </c>
      <c r="B73" s="95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7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67" t="s">
        <v>77</v>
      </c>
      <c r="B74" s="96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55" t="s">
        <v>110</v>
      </c>
      <c r="B75" s="95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955"/>
      <c r="B79" s="95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t="13.5" hidden="1" thickBot="1" x14ac:dyDescent="0.25">
      <c r="A80" s="958"/>
      <c r="B80" s="959"/>
      <c r="C80" s="959"/>
      <c r="D80" s="959"/>
      <c r="E80" s="959"/>
      <c r="F80" s="959"/>
      <c r="G80" s="959"/>
      <c r="H80" s="959"/>
      <c r="I80" s="959"/>
      <c r="J80" s="959"/>
      <c r="K80" s="959"/>
      <c r="L80" s="959"/>
      <c r="M80" s="959"/>
      <c r="N80" s="959"/>
      <c r="O80" s="959"/>
      <c r="P80" s="959"/>
      <c r="Q80" s="959"/>
      <c r="R80" s="959"/>
      <c r="S80" s="959"/>
      <c r="T80" s="959"/>
      <c r="U80" s="959"/>
      <c r="V80" s="959"/>
      <c r="W80" s="959"/>
      <c r="X80" s="959"/>
      <c r="Y80" s="959"/>
      <c r="Z80" s="96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961" t="s">
        <v>18</v>
      </c>
      <c r="B81" s="96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4" hidden="1" thickBot="1" x14ac:dyDescent="0.25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63" t="s">
        <v>33</v>
      </c>
      <c r="B85" s="96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65" t="s">
        <v>20</v>
      </c>
      <c r="B87" s="966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951" t="s">
        <v>27</v>
      </c>
      <c r="B91" s="95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953" t="s">
        <v>76</v>
      </c>
      <c r="B92" s="95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K71"/>
  <sheetViews>
    <sheetView tabSelected="1" zoomScaleNormal="100" zoomScaleSheetLayoutView="100" zoomScalePageLayoutView="75" workbookViewId="0">
      <selection sqref="A1:AB1"/>
    </sheetView>
  </sheetViews>
  <sheetFormatPr defaultColWidth="9.140625" defaultRowHeight="12.75" x14ac:dyDescent="0.2"/>
  <cols>
    <col min="1" max="1" width="16.28515625" style="342" customWidth="1"/>
    <col min="2" max="2" width="37.140625" style="342" customWidth="1"/>
    <col min="3" max="3" width="6" style="942" customWidth="1"/>
    <col min="4" max="4" width="6.7109375" style="942" customWidth="1"/>
    <col min="5" max="6" width="3.42578125" style="942" customWidth="1"/>
    <col min="7" max="7" width="6.42578125" style="942" customWidth="1"/>
    <col min="8" max="9" width="3.42578125" style="942" customWidth="1"/>
    <col min="10" max="10" width="6.42578125" style="942" customWidth="1"/>
    <col min="11" max="12" width="3.42578125" style="942" customWidth="1"/>
    <col min="13" max="13" width="6.42578125" style="942" customWidth="1"/>
    <col min="14" max="15" width="3.42578125" style="942" customWidth="1"/>
    <col min="16" max="16" width="6.42578125" style="942" customWidth="1"/>
    <col min="17" max="18" width="3.42578125" style="942" customWidth="1"/>
    <col min="19" max="19" width="6.42578125" style="942" customWidth="1"/>
    <col min="20" max="21" width="3.42578125" style="942" customWidth="1"/>
    <col min="22" max="22" width="6.42578125" style="942" customWidth="1"/>
    <col min="23" max="25" width="5.28515625" style="942" customWidth="1"/>
    <col min="26" max="26" width="9.7109375" style="942" customWidth="1"/>
    <col min="27" max="27" width="23.28515625" style="344" customWidth="1"/>
    <col min="28" max="28" width="49.28515625" style="344" customWidth="1"/>
    <col min="29" max="29" width="24.42578125" style="342" hidden="1" customWidth="1"/>
    <col min="30" max="30" width="24.7109375" style="342" hidden="1" customWidth="1"/>
    <col min="31" max="31" width="14.42578125" style="342" customWidth="1"/>
    <col min="32" max="32" width="23.42578125" style="342" customWidth="1"/>
    <col min="33" max="35" width="0" style="342" hidden="1" customWidth="1"/>
    <col min="36" max="37" width="11" style="342" hidden="1" customWidth="1"/>
    <col min="38" max="16384" width="9.140625" style="342"/>
  </cols>
  <sheetData>
    <row r="1" spans="1:37" s="345" customFormat="1" ht="24" thickBot="1" x14ac:dyDescent="0.25">
      <c r="A1" s="1010" t="s">
        <v>823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2"/>
      <c r="AC1" s="1001" t="s">
        <v>79</v>
      </c>
      <c r="AD1" s="1003"/>
      <c r="AE1" s="1001" t="s">
        <v>80</v>
      </c>
      <c r="AF1" s="1003"/>
      <c r="AG1" s="1001" t="s">
        <v>81</v>
      </c>
      <c r="AH1" s="1002"/>
      <c r="AI1" s="1003"/>
      <c r="AJ1" s="1001" t="s">
        <v>88</v>
      </c>
      <c r="AK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1036" t="s">
        <v>810</v>
      </c>
      <c r="X2" s="1037"/>
      <c r="Y2" s="1038"/>
      <c r="Z2" s="1017" t="s">
        <v>19</v>
      </c>
      <c r="AA2" s="1020" t="s">
        <v>219</v>
      </c>
      <c r="AB2" s="974" t="s">
        <v>8</v>
      </c>
      <c r="AC2" s="1004"/>
      <c r="AD2" s="1006"/>
      <c r="AE2" s="1004"/>
      <c r="AF2" s="1006"/>
      <c r="AG2" s="1004"/>
      <c r="AH2" s="1005"/>
      <c r="AI2" s="1006"/>
      <c r="AJ2" s="1004"/>
      <c r="AK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990">
        <v>7</v>
      </c>
      <c r="X3" s="991"/>
      <c r="Y3" s="977" t="s">
        <v>2</v>
      </c>
      <c r="Z3" s="1018"/>
      <c r="AA3" s="1021"/>
      <c r="AB3" s="975"/>
      <c r="AC3" s="1007"/>
      <c r="AD3" s="1009"/>
      <c r="AE3" s="1007"/>
      <c r="AF3" s="1009"/>
      <c r="AG3" s="1007"/>
      <c r="AH3" s="1008"/>
      <c r="AI3" s="1009"/>
      <c r="AJ3" s="1007"/>
      <c r="AK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1035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1035"/>
      <c r="N4" s="341" t="s">
        <v>4</v>
      </c>
      <c r="O4" s="120" t="s">
        <v>10</v>
      </c>
      <c r="P4" s="1033"/>
      <c r="Q4" s="169" t="s">
        <v>4</v>
      </c>
      <c r="R4" s="120" t="s">
        <v>10</v>
      </c>
      <c r="S4" s="1035"/>
      <c r="T4" s="341" t="s">
        <v>4</v>
      </c>
      <c r="U4" s="120" t="s">
        <v>10</v>
      </c>
      <c r="V4" s="1034"/>
      <c r="W4" s="341" t="s">
        <v>4</v>
      </c>
      <c r="X4" s="120" t="s">
        <v>10</v>
      </c>
      <c r="Y4" s="1034"/>
      <c r="Z4" s="1032"/>
      <c r="AA4" s="1022"/>
      <c r="AB4" s="97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5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SUM(P26:P33)</f>
        <v>29</v>
      </c>
      <c r="Q6" s="237"/>
      <c r="R6" s="239"/>
      <c r="S6" s="239">
        <f>SUM(S34:S41)</f>
        <v>30</v>
      </c>
      <c r="T6" s="239"/>
      <c r="U6" s="239"/>
      <c r="V6" s="240">
        <f>SUM(V42:V48)</f>
        <v>27</v>
      </c>
      <c r="W6" s="241"/>
      <c r="X6" s="241"/>
      <c r="Y6" s="241">
        <v>0</v>
      </c>
      <c r="Z6" s="242">
        <f>SUM($Z$7:$Z$48)</f>
        <v>168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" customHeight="1" x14ac:dyDescent="0.2">
      <c r="A7" s="896" t="s">
        <v>754</v>
      </c>
      <c r="B7" s="575" t="s">
        <v>742</v>
      </c>
      <c r="C7" s="492" t="s">
        <v>5</v>
      </c>
      <c r="D7" s="489" t="s">
        <v>6</v>
      </c>
      <c r="E7" s="171">
        <v>24</v>
      </c>
      <c r="F7" s="103">
        <v>0</v>
      </c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924"/>
      <c r="X7" s="925"/>
      <c r="Y7" s="177"/>
      <c r="Z7" s="106">
        <f>G7</f>
        <v>5</v>
      </c>
      <c r="AA7" s="851" t="s">
        <v>828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" customHeight="1" x14ac:dyDescent="0.2">
      <c r="A8" s="438" t="s">
        <v>755</v>
      </c>
      <c r="B8" s="576" t="s">
        <v>150</v>
      </c>
      <c r="C8" s="493" t="s">
        <v>5</v>
      </c>
      <c r="D8" s="490" t="s">
        <v>6</v>
      </c>
      <c r="E8" s="439">
        <v>18</v>
      </c>
      <c r="F8" s="16">
        <v>0</v>
      </c>
      <c r="G8" s="897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901"/>
      <c r="X8" s="44"/>
      <c r="Y8" s="442"/>
      <c r="Z8" s="443">
        <f t="shared" ref="Z8:Z12" si="0">G8</f>
        <v>5</v>
      </c>
      <c r="AA8" s="848" t="s">
        <v>825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" customHeight="1" x14ac:dyDescent="0.2">
      <c r="A9" s="438" t="s">
        <v>756</v>
      </c>
      <c r="B9" s="576" t="s">
        <v>149</v>
      </c>
      <c r="C9" s="493" t="s">
        <v>5</v>
      </c>
      <c r="D9" s="490" t="s">
        <v>6</v>
      </c>
      <c r="E9" s="439">
        <v>6</v>
      </c>
      <c r="F9" s="16">
        <v>18</v>
      </c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901"/>
      <c r="X9" s="44"/>
      <c r="Y9" s="442"/>
      <c r="Z9" s="443">
        <f t="shared" si="0"/>
        <v>4</v>
      </c>
      <c r="AA9" s="848" t="s">
        <v>829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" customHeight="1" x14ac:dyDescent="0.2">
      <c r="A10" s="852" t="s">
        <v>757</v>
      </c>
      <c r="B10" s="576" t="s">
        <v>151</v>
      </c>
      <c r="C10" s="493" t="s">
        <v>5</v>
      </c>
      <c r="D10" s="490" t="s">
        <v>229</v>
      </c>
      <c r="E10" s="439">
        <v>0</v>
      </c>
      <c r="F10" s="16">
        <v>12</v>
      </c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901"/>
      <c r="X10" s="44"/>
      <c r="Y10" s="442"/>
      <c r="Z10" s="443">
        <f t="shared" si="0"/>
        <v>3</v>
      </c>
      <c r="AA10" s="848" t="s">
        <v>818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" customHeight="1" x14ac:dyDescent="0.2">
      <c r="A11" s="438" t="s">
        <v>758</v>
      </c>
      <c r="B11" s="576" t="s">
        <v>152</v>
      </c>
      <c r="C11" s="493" t="s">
        <v>5</v>
      </c>
      <c r="D11" s="490" t="s">
        <v>6</v>
      </c>
      <c r="E11" s="439">
        <v>24</v>
      </c>
      <c r="F11" s="16">
        <v>0</v>
      </c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901"/>
      <c r="X11" s="44"/>
      <c r="Y11" s="442"/>
      <c r="Z11" s="443">
        <f t="shared" si="0"/>
        <v>5</v>
      </c>
      <c r="AA11" s="848" t="s">
        <v>698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" customHeight="1" thickBot="1" x14ac:dyDescent="0.25">
      <c r="A12" s="788" t="s">
        <v>759</v>
      </c>
      <c r="B12" s="789" t="s">
        <v>153</v>
      </c>
      <c r="C12" s="493" t="s">
        <v>5</v>
      </c>
      <c r="D12" s="791" t="s">
        <v>6</v>
      </c>
      <c r="E12" s="792">
        <v>12</v>
      </c>
      <c r="F12" s="586">
        <v>0</v>
      </c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926"/>
      <c r="X12" s="927"/>
      <c r="Y12" s="588"/>
      <c r="Z12" s="795">
        <f t="shared" si="0"/>
        <v>3</v>
      </c>
      <c r="AA12" s="848" t="s">
        <v>238</v>
      </c>
      <c r="AB12" s="847" t="s">
        <v>237</v>
      </c>
      <c r="AC12" s="536"/>
      <c r="AD12" s="537"/>
      <c r="AE12" s="538"/>
      <c r="AF12" s="539"/>
      <c r="AG12" s="538"/>
      <c r="AH12" s="540"/>
      <c r="AI12" s="539"/>
      <c r="AJ12" s="538"/>
      <c r="AK12" s="539"/>
    </row>
    <row r="13" spans="1:37" s="347" customFormat="1" ht="18" customHeight="1" x14ac:dyDescent="0.2">
      <c r="A13" s="896" t="s">
        <v>762</v>
      </c>
      <c r="B13" s="749" t="s">
        <v>96</v>
      </c>
      <c r="C13" s="601" t="s">
        <v>5</v>
      </c>
      <c r="D13" s="602" t="s">
        <v>6</v>
      </c>
      <c r="E13" s="171"/>
      <c r="F13" s="103"/>
      <c r="G13" s="104"/>
      <c r="H13" s="103">
        <v>24</v>
      </c>
      <c r="I13" s="103">
        <v>0</v>
      </c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924"/>
      <c r="X13" s="925"/>
      <c r="Y13" s="177"/>
      <c r="Z13" s="106">
        <f>J13</f>
        <v>5</v>
      </c>
      <c r="AA13" s="850" t="s">
        <v>736</v>
      </c>
      <c r="AB13" s="358" t="s">
        <v>210</v>
      </c>
      <c r="AC13" s="541"/>
      <c r="AD13" s="542"/>
      <c r="AE13" s="307"/>
      <c r="AF13" s="301"/>
      <c r="AG13" s="307"/>
      <c r="AH13" s="306"/>
      <c r="AI13" s="301"/>
      <c r="AJ13" s="307"/>
      <c r="AK13" s="301"/>
    </row>
    <row r="14" spans="1:37" s="347" customFormat="1" ht="18" customHeight="1" x14ac:dyDescent="0.2">
      <c r="A14" s="853" t="s">
        <v>763</v>
      </c>
      <c r="B14" s="575" t="s">
        <v>743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173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47"/>
      <c r="Y14" s="442"/>
      <c r="Z14" s="107">
        <f t="shared" ref="Z14:Z18" si="1">J14</f>
        <v>5</v>
      </c>
      <c r="AA14" s="850" t="s">
        <v>737</v>
      </c>
      <c r="AB14" s="323" t="s">
        <v>212</v>
      </c>
      <c r="AC14" s="521"/>
      <c r="AD14" s="513"/>
      <c r="AE14" s="290"/>
      <c r="AF14" s="274"/>
      <c r="AG14" s="290"/>
      <c r="AH14" s="264"/>
      <c r="AI14" s="274"/>
      <c r="AJ14" s="290"/>
      <c r="AK14" s="274"/>
    </row>
    <row r="15" spans="1:37" s="347" customFormat="1" ht="18" customHeight="1" x14ac:dyDescent="0.2">
      <c r="A15" s="853" t="s">
        <v>764</v>
      </c>
      <c r="B15" s="579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47"/>
      <c r="Y15" s="442"/>
      <c r="Z15" s="107">
        <f t="shared" si="1"/>
        <v>5</v>
      </c>
      <c r="AA15" s="850" t="s">
        <v>285</v>
      </c>
      <c r="AB15" s="323" t="s">
        <v>124</v>
      </c>
      <c r="AC15" s="521"/>
      <c r="AD15" s="513"/>
      <c r="AE15" s="290"/>
      <c r="AF15" s="274"/>
      <c r="AG15" s="290"/>
      <c r="AH15" s="264"/>
      <c r="AI15" s="274"/>
      <c r="AJ15" s="290"/>
      <c r="AK15" s="274"/>
    </row>
    <row r="16" spans="1:37" s="348" customFormat="1" ht="18" customHeight="1" x14ac:dyDescent="0.2">
      <c r="A16" s="437" t="s">
        <v>765</v>
      </c>
      <c r="B16" s="575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898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928"/>
      <c r="X16" s="929"/>
      <c r="Y16" s="442"/>
      <c r="Z16" s="194">
        <f t="shared" si="1"/>
        <v>5</v>
      </c>
      <c r="AA16" s="848" t="s">
        <v>824</v>
      </c>
      <c r="AB16" s="324" t="s">
        <v>241</v>
      </c>
      <c r="AC16" s="522"/>
      <c r="AD16" s="518"/>
      <c r="AE16" s="314"/>
      <c r="AF16" s="313"/>
      <c r="AG16" s="291"/>
      <c r="AH16" s="265"/>
      <c r="AI16" s="275"/>
      <c r="AJ16" s="291"/>
      <c r="AK16" s="275"/>
    </row>
    <row r="17" spans="1:37" s="347" customFormat="1" ht="18" customHeight="1" x14ac:dyDescent="0.2">
      <c r="A17" s="853" t="s">
        <v>766</v>
      </c>
      <c r="B17" s="579" t="s">
        <v>99</v>
      </c>
      <c r="C17" s="495" t="s">
        <v>5</v>
      </c>
      <c r="D17" s="496" t="s">
        <v>6</v>
      </c>
      <c r="E17" s="11"/>
      <c r="F17" s="10"/>
      <c r="G17" s="48"/>
      <c r="H17" s="10">
        <v>18</v>
      </c>
      <c r="I17" s="10">
        <v>0</v>
      </c>
      <c r="J17" s="652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47"/>
      <c r="Y17" s="442"/>
      <c r="Z17" s="107">
        <f t="shared" si="1"/>
        <v>5</v>
      </c>
      <c r="AA17" s="850" t="s">
        <v>816</v>
      </c>
      <c r="AB17" s="323" t="s">
        <v>214</v>
      </c>
      <c r="AC17" s="519"/>
      <c r="AD17" s="513"/>
      <c r="AE17" s="543"/>
      <c r="AF17" s="364"/>
      <c r="AG17" s="290"/>
      <c r="AH17" s="264"/>
      <c r="AI17" s="274"/>
      <c r="AJ17" s="290"/>
      <c r="AK17" s="274"/>
    </row>
    <row r="18" spans="1:37" s="347" customFormat="1" ht="18" customHeight="1" thickBot="1" x14ac:dyDescent="0.25">
      <c r="A18" s="444" t="s">
        <v>767</v>
      </c>
      <c r="B18" s="580" t="s">
        <v>100</v>
      </c>
      <c r="C18" s="494" t="s">
        <v>5</v>
      </c>
      <c r="D18" s="491" t="s">
        <v>6</v>
      </c>
      <c r="E18" s="448"/>
      <c r="F18" s="449"/>
      <c r="G18" s="452"/>
      <c r="H18" s="449">
        <v>12</v>
      </c>
      <c r="I18" s="449">
        <v>0</v>
      </c>
      <c r="J18" s="451">
        <v>4</v>
      </c>
      <c r="K18" s="448"/>
      <c r="L18" s="449"/>
      <c r="M18" s="450"/>
      <c r="N18" s="449"/>
      <c r="O18" s="449"/>
      <c r="P18" s="452"/>
      <c r="Q18" s="448"/>
      <c r="R18" s="449"/>
      <c r="S18" s="450"/>
      <c r="T18" s="449"/>
      <c r="U18" s="449"/>
      <c r="V18" s="452"/>
      <c r="W18" s="817"/>
      <c r="X18" s="818"/>
      <c r="Y18" s="588"/>
      <c r="Z18" s="453">
        <f t="shared" si="1"/>
        <v>4</v>
      </c>
      <c r="AA18" s="933" t="s">
        <v>118</v>
      </c>
      <c r="AB18" s="455" t="s">
        <v>125</v>
      </c>
      <c r="AC18" s="536"/>
      <c r="AD18" s="537"/>
      <c r="AE18" s="547"/>
      <c r="AF18" s="548"/>
      <c r="AG18" s="538"/>
      <c r="AH18" s="540"/>
      <c r="AI18" s="539"/>
      <c r="AJ18" s="538"/>
      <c r="AK18" s="539"/>
    </row>
    <row r="19" spans="1:37" s="347" customFormat="1" ht="18" customHeight="1" x14ac:dyDescent="0.2">
      <c r="A19" s="111" t="s">
        <v>768</v>
      </c>
      <c r="B19" s="576" t="s">
        <v>103</v>
      </c>
      <c r="C19" s="493" t="s">
        <v>5</v>
      </c>
      <c r="D19" s="490" t="s">
        <v>229</v>
      </c>
      <c r="E19" s="439"/>
      <c r="F19" s="16"/>
      <c r="G19" s="442"/>
      <c r="H19" s="16"/>
      <c r="I19" s="16"/>
      <c r="J19" s="441"/>
      <c r="K19" s="439">
        <v>0</v>
      </c>
      <c r="L19" s="16">
        <v>12</v>
      </c>
      <c r="M19" s="897">
        <v>3</v>
      </c>
      <c r="N19" s="16"/>
      <c r="O19" s="16"/>
      <c r="P19" s="442"/>
      <c r="Q19" s="439"/>
      <c r="R19" s="16"/>
      <c r="S19" s="440"/>
      <c r="T19" s="16"/>
      <c r="U19" s="16"/>
      <c r="V19" s="442"/>
      <c r="W19" s="901"/>
      <c r="X19" s="44"/>
      <c r="Y19" s="177"/>
      <c r="Z19" s="106">
        <f>M19</f>
        <v>3</v>
      </c>
      <c r="AA19" s="934" t="s">
        <v>121</v>
      </c>
      <c r="AB19" s="323" t="s">
        <v>213</v>
      </c>
      <c r="AC19" s="546"/>
      <c r="AD19" s="542"/>
      <c r="AE19" s="553"/>
      <c r="AF19" s="322"/>
      <c r="AG19" s="307"/>
      <c r="AH19" s="306"/>
      <c r="AI19" s="301"/>
      <c r="AJ19" s="307"/>
      <c r="AK19" s="301"/>
    </row>
    <row r="20" spans="1:37" s="347" customFormat="1" ht="18" customHeight="1" x14ac:dyDescent="0.2">
      <c r="A20" s="456" t="s">
        <v>769</v>
      </c>
      <c r="B20" s="576" t="s">
        <v>156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24</v>
      </c>
      <c r="L20" s="16">
        <v>0</v>
      </c>
      <c r="M20" s="897">
        <v>5</v>
      </c>
      <c r="N20" s="16"/>
      <c r="O20" s="16"/>
      <c r="P20" s="442"/>
      <c r="Q20" s="439"/>
      <c r="R20" s="16"/>
      <c r="S20" s="440"/>
      <c r="T20" s="16"/>
      <c r="U20" s="16"/>
      <c r="V20" s="442"/>
      <c r="W20" s="901"/>
      <c r="X20" s="44"/>
      <c r="Y20" s="442"/>
      <c r="Z20" s="443">
        <f t="shared" ref="Z20:Z25" si="2">M20</f>
        <v>5</v>
      </c>
      <c r="AA20" s="850" t="s">
        <v>736</v>
      </c>
      <c r="AB20" s="358" t="s">
        <v>210</v>
      </c>
      <c r="AC20" s="512"/>
      <c r="AD20" s="513"/>
      <c r="AE20" s="544"/>
      <c r="AF20" s="545"/>
      <c r="AG20" s="290"/>
      <c r="AH20" s="264"/>
      <c r="AI20" s="274"/>
      <c r="AJ20" s="290"/>
      <c r="AK20" s="274"/>
    </row>
    <row r="21" spans="1:37" s="347" customFormat="1" ht="18" customHeight="1" x14ac:dyDescent="0.2">
      <c r="A21" s="456" t="s">
        <v>770</v>
      </c>
      <c r="B21" s="576" t="s">
        <v>157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9</v>
      </c>
      <c r="L21" s="16">
        <v>9</v>
      </c>
      <c r="M21" s="897">
        <v>5</v>
      </c>
      <c r="N21" s="16"/>
      <c r="O21" s="16"/>
      <c r="P21" s="442"/>
      <c r="Q21" s="439"/>
      <c r="R21" s="16"/>
      <c r="S21" s="440"/>
      <c r="T21" s="16"/>
      <c r="U21" s="16"/>
      <c r="V21" s="442"/>
      <c r="W21" s="901"/>
      <c r="X21" s="44"/>
      <c r="Y21" s="442"/>
      <c r="Z21" s="443">
        <f t="shared" si="2"/>
        <v>5</v>
      </c>
      <c r="AA21" s="850" t="s">
        <v>739</v>
      </c>
      <c r="AB21" s="358" t="s">
        <v>245</v>
      </c>
      <c r="AC21" s="512"/>
      <c r="AD21" s="513"/>
      <c r="AE21" s="544"/>
      <c r="AF21" s="545"/>
      <c r="AG21" s="290"/>
      <c r="AH21" s="264"/>
      <c r="AI21" s="274"/>
      <c r="AJ21" s="290"/>
      <c r="AK21" s="274"/>
    </row>
    <row r="22" spans="1:37" s="347" customFormat="1" ht="18" customHeight="1" x14ac:dyDescent="0.2">
      <c r="A22" s="456" t="s">
        <v>771</v>
      </c>
      <c r="B22" s="576" t="s">
        <v>158</v>
      </c>
      <c r="C22" s="493" t="s">
        <v>5</v>
      </c>
      <c r="D22" s="490" t="s">
        <v>6</v>
      </c>
      <c r="E22" s="439"/>
      <c r="F22" s="16"/>
      <c r="G22" s="442"/>
      <c r="H22" s="16"/>
      <c r="I22" s="16"/>
      <c r="J22" s="441"/>
      <c r="K22" s="439">
        <v>18</v>
      </c>
      <c r="L22" s="16">
        <v>0</v>
      </c>
      <c r="M22" s="897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901"/>
      <c r="X22" s="44"/>
      <c r="Y22" s="442"/>
      <c r="Z22" s="443">
        <f t="shared" si="2"/>
        <v>5</v>
      </c>
      <c r="AA22" s="850" t="s">
        <v>248</v>
      </c>
      <c r="AB22" s="358" t="s">
        <v>247</v>
      </c>
      <c r="AC22" s="512"/>
      <c r="AD22" s="513"/>
      <c r="AE22" s="544"/>
      <c r="AF22" s="545"/>
      <c r="AG22" s="290"/>
      <c r="AH22" s="264"/>
      <c r="AI22" s="274"/>
      <c r="AJ22" s="290"/>
      <c r="AK22" s="274"/>
    </row>
    <row r="23" spans="1:37" s="347" customFormat="1" ht="18" customHeight="1" x14ac:dyDescent="0.2">
      <c r="A23" s="456" t="s">
        <v>772</v>
      </c>
      <c r="B23" s="576" t="s">
        <v>160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12</v>
      </c>
      <c r="L23" s="16">
        <v>0</v>
      </c>
      <c r="M23" s="897">
        <v>3</v>
      </c>
      <c r="N23" s="16"/>
      <c r="O23" s="16"/>
      <c r="P23" s="442"/>
      <c r="Q23" s="439"/>
      <c r="R23" s="16"/>
      <c r="S23" s="440"/>
      <c r="T23" s="16"/>
      <c r="U23" s="16"/>
      <c r="V23" s="442"/>
      <c r="W23" s="901"/>
      <c r="X23" s="44"/>
      <c r="Y23" s="442"/>
      <c r="Z23" s="443">
        <f t="shared" si="2"/>
        <v>3</v>
      </c>
      <c r="AA23" s="850" t="s">
        <v>121</v>
      </c>
      <c r="AB23" s="358" t="s">
        <v>251</v>
      </c>
      <c r="AC23" s="512"/>
      <c r="AD23" s="513"/>
      <c r="AE23" s="544"/>
      <c r="AF23" s="545"/>
      <c r="AG23" s="290"/>
      <c r="AH23" s="264"/>
      <c r="AI23" s="274"/>
      <c r="AJ23" s="290"/>
      <c r="AK23" s="274"/>
    </row>
    <row r="24" spans="1:37" s="347" customFormat="1" ht="18" customHeight="1" x14ac:dyDescent="0.2">
      <c r="A24" s="912" t="s">
        <v>808</v>
      </c>
      <c r="B24" s="579" t="s">
        <v>748</v>
      </c>
      <c r="C24" s="495" t="s">
        <v>5</v>
      </c>
      <c r="D24" s="496" t="s">
        <v>6</v>
      </c>
      <c r="E24" s="11"/>
      <c r="F24" s="10"/>
      <c r="G24" s="654"/>
      <c r="H24" s="10"/>
      <c r="I24" s="10"/>
      <c r="J24" s="652"/>
      <c r="K24" s="11">
        <v>12</v>
      </c>
      <c r="L24" s="10">
        <v>0</v>
      </c>
      <c r="M24" s="797">
        <v>3</v>
      </c>
      <c r="N24" s="10"/>
      <c r="O24" s="10"/>
      <c r="P24" s="654"/>
      <c r="Q24" s="11"/>
      <c r="R24" s="10"/>
      <c r="S24" s="797"/>
      <c r="T24" s="10"/>
      <c r="U24" s="10"/>
      <c r="V24" s="654"/>
      <c r="W24" s="529"/>
      <c r="X24" s="47"/>
      <c r="Y24" s="588"/>
      <c r="Z24" s="798">
        <v>3</v>
      </c>
      <c r="AA24" s="899" t="s">
        <v>747</v>
      </c>
      <c r="AB24" s="323" t="s">
        <v>809</v>
      </c>
      <c r="AC24" s="512"/>
      <c r="AD24" s="513"/>
      <c r="AE24" s="544"/>
      <c r="AF24" s="545"/>
      <c r="AG24" s="290"/>
      <c r="AH24" s="264"/>
      <c r="AI24" s="274"/>
      <c r="AJ24" s="290"/>
      <c r="AK24" s="274"/>
    </row>
    <row r="25" spans="1:37" s="347" customFormat="1" ht="18" customHeight="1" thickBot="1" x14ac:dyDescent="0.25">
      <c r="A25" s="456" t="s">
        <v>783</v>
      </c>
      <c r="B25" s="576" t="s">
        <v>271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12</v>
      </c>
      <c r="L25" s="16">
        <v>0</v>
      </c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901"/>
      <c r="X25" s="927"/>
      <c r="Y25" s="451"/>
      <c r="Z25" s="889">
        <f t="shared" si="2"/>
        <v>4</v>
      </c>
      <c r="AA25" s="848" t="s">
        <v>819</v>
      </c>
      <c r="AB25" s="358" t="s">
        <v>273</v>
      </c>
      <c r="AC25" s="512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" customHeight="1" x14ac:dyDescent="0.2">
      <c r="A26" s="110" t="s">
        <v>773</v>
      </c>
      <c r="B26" s="262" t="s">
        <v>101</v>
      </c>
      <c r="C26" s="492" t="s">
        <v>5</v>
      </c>
      <c r="D26" s="508" t="s">
        <v>229</v>
      </c>
      <c r="E26" s="171"/>
      <c r="F26" s="103"/>
      <c r="G26" s="177"/>
      <c r="H26" s="103"/>
      <c r="I26" s="103"/>
      <c r="J26" s="172"/>
      <c r="K26" s="616"/>
      <c r="L26" s="103"/>
      <c r="M26" s="104"/>
      <c r="N26" s="103">
        <v>9</v>
      </c>
      <c r="O26" s="103">
        <v>9</v>
      </c>
      <c r="P26" s="177">
        <v>5</v>
      </c>
      <c r="Q26" s="171"/>
      <c r="R26" s="103"/>
      <c r="S26" s="104"/>
      <c r="T26" s="103"/>
      <c r="U26" s="103"/>
      <c r="V26" s="172"/>
      <c r="W26" s="924"/>
      <c r="X26" s="925"/>
      <c r="Y26" s="172"/>
      <c r="Z26" s="614">
        <f>P26</f>
        <v>5</v>
      </c>
      <c r="AA26" s="851" t="s">
        <v>830</v>
      </c>
      <c r="AB26" s="523" t="s">
        <v>126</v>
      </c>
      <c r="AC26" s="893"/>
      <c r="AD26" s="517"/>
      <c r="AE26" s="550" t="s">
        <v>224</v>
      </c>
      <c r="AF26" s="551" t="s">
        <v>157</v>
      </c>
      <c r="AG26" s="289"/>
      <c r="AH26" s="552"/>
      <c r="AI26" s="272"/>
      <c r="AJ26" s="289"/>
      <c r="AK26" s="272"/>
    </row>
    <row r="27" spans="1:37" s="347" customFormat="1" ht="18" customHeight="1" x14ac:dyDescent="0.2">
      <c r="A27" s="111" t="s">
        <v>784</v>
      </c>
      <c r="B27" s="579" t="s">
        <v>719</v>
      </c>
      <c r="C27" s="495" t="s">
        <v>5</v>
      </c>
      <c r="D27" s="509" t="s">
        <v>6</v>
      </c>
      <c r="E27" s="11"/>
      <c r="F27" s="10"/>
      <c r="G27" s="178"/>
      <c r="H27" s="10"/>
      <c r="I27" s="10"/>
      <c r="J27" s="173"/>
      <c r="K27" s="472"/>
      <c r="L27" s="10"/>
      <c r="M27" s="48"/>
      <c r="N27" s="10">
        <v>12</v>
      </c>
      <c r="O27" s="10">
        <v>0</v>
      </c>
      <c r="P27" s="178">
        <v>4</v>
      </c>
      <c r="Q27" s="11"/>
      <c r="R27" s="10"/>
      <c r="S27" s="48"/>
      <c r="T27" s="10"/>
      <c r="U27" s="10"/>
      <c r="V27" s="173"/>
      <c r="W27" s="529"/>
      <c r="X27" s="47"/>
      <c r="Y27" s="173"/>
      <c r="Z27" s="632">
        <f t="shared" ref="Z27:Z33" si="3">P27</f>
        <v>4</v>
      </c>
      <c r="AA27" s="848" t="s">
        <v>731</v>
      </c>
      <c r="AB27" s="323" t="s">
        <v>273</v>
      </c>
      <c r="AC27" s="519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" customHeight="1" x14ac:dyDescent="0.2">
      <c r="A28" s="111" t="s">
        <v>785</v>
      </c>
      <c r="B28" s="579" t="s">
        <v>720</v>
      </c>
      <c r="C28" s="495" t="s">
        <v>5</v>
      </c>
      <c r="D28" s="509" t="s">
        <v>6</v>
      </c>
      <c r="E28" s="11"/>
      <c r="F28" s="10"/>
      <c r="G28" s="178"/>
      <c r="H28" s="10"/>
      <c r="I28" s="10"/>
      <c r="J28" s="173"/>
      <c r="K28" s="472"/>
      <c r="L28" s="10"/>
      <c r="M28" s="48"/>
      <c r="N28" s="10">
        <v>12</v>
      </c>
      <c r="O28" s="10">
        <v>0</v>
      </c>
      <c r="P28" s="178">
        <v>4</v>
      </c>
      <c r="Q28" s="11"/>
      <c r="R28" s="10"/>
      <c r="S28" s="48"/>
      <c r="T28" s="10"/>
      <c r="U28" s="10"/>
      <c r="V28" s="173"/>
      <c r="W28" s="529"/>
      <c r="X28" s="47"/>
      <c r="Y28" s="173"/>
      <c r="Z28" s="632">
        <f t="shared" si="3"/>
        <v>4</v>
      </c>
      <c r="AA28" s="848" t="s">
        <v>731</v>
      </c>
      <c r="AB28" s="323" t="s">
        <v>273</v>
      </c>
      <c r="AC28" s="519"/>
      <c r="AD28" s="513"/>
      <c r="AE28" s="544"/>
      <c r="AF28" s="545"/>
      <c r="AG28" s="290"/>
      <c r="AH28" s="264"/>
      <c r="AI28" s="274"/>
      <c r="AJ28" s="290"/>
      <c r="AK28" s="274"/>
    </row>
    <row r="29" spans="1:37" s="347" customFormat="1" x14ac:dyDescent="0.2">
      <c r="A29" s="111" t="s">
        <v>774</v>
      </c>
      <c r="B29" s="579" t="s">
        <v>104</v>
      </c>
      <c r="C29" s="495" t="s">
        <v>5</v>
      </c>
      <c r="D29" s="509" t="s">
        <v>6</v>
      </c>
      <c r="E29" s="11"/>
      <c r="F29" s="10"/>
      <c r="G29" s="178"/>
      <c r="H29" s="10"/>
      <c r="I29" s="10"/>
      <c r="J29" s="173"/>
      <c r="K29" s="472"/>
      <c r="L29" s="10"/>
      <c r="M29" s="48"/>
      <c r="N29" s="10">
        <v>12</v>
      </c>
      <c r="O29" s="10">
        <v>0</v>
      </c>
      <c r="P29" s="654">
        <v>3</v>
      </c>
      <c r="Q29" s="11"/>
      <c r="R29" s="10"/>
      <c r="S29" s="48"/>
      <c r="T29" s="10"/>
      <c r="U29" s="10"/>
      <c r="V29" s="173"/>
      <c r="W29" s="529"/>
      <c r="X29" s="47"/>
      <c r="Y29" s="173"/>
      <c r="Z29" s="632">
        <f t="shared" si="3"/>
        <v>3</v>
      </c>
      <c r="AA29" s="848" t="s">
        <v>824</v>
      </c>
      <c r="AB29" s="323" t="s">
        <v>241</v>
      </c>
      <c r="AC29" s="519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25.5" x14ac:dyDescent="0.2">
      <c r="A30" s="111" t="s">
        <v>775</v>
      </c>
      <c r="B30" s="579" t="s">
        <v>105</v>
      </c>
      <c r="C30" s="495" t="s">
        <v>5</v>
      </c>
      <c r="D30" s="509" t="s">
        <v>6</v>
      </c>
      <c r="E30" s="11"/>
      <c r="F30" s="10"/>
      <c r="G30" s="178"/>
      <c r="H30" s="10"/>
      <c r="I30" s="10"/>
      <c r="J30" s="173"/>
      <c r="K30" s="472"/>
      <c r="L30" s="10"/>
      <c r="M30" s="48"/>
      <c r="N30" s="10">
        <v>12</v>
      </c>
      <c r="O30" s="10">
        <v>0</v>
      </c>
      <c r="P30" s="654">
        <v>3</v>
      </c>
      <c r="Q30" s="11"/>
      <c r="R30" s="10"/>
      <c r="S30" s="48"/>
      <c r="T30" s="10"/>
      <c r="U30" s="10"/>
      <c r="V30" s="173"/>
      <c r="W30" s="529"/>
      <c r="X30" s="47"/>
      <c r="Y30" s="173"/>
      <c r="Z30" s="632">
        <f t="shared" si="3"/>
        <v>3</v>
      </c>
      <c r="AA30" s="848" t="s">
        <v>740</v>
      </c>
      <c r="AB30" s="323" t="s">
        <v>127</v>
      </c>
      <c r="AC30" s="519"/>
      <c r="AD30" s="513"/>
      <c r="AE30" s="544"/>
      <c r="AF30" s="545"/>
      <c r="AG30" s="290"/>
      <c r="AH30" s="264"/>
      <c r="AI30" s="274"/>
      <c r="AJ30" s="290"/>
      <c r="AK30" s="274"/>
    </row>
    <row r="31" spans="1:37" s="347" customFormat="1" ht="18" customHeight="1" x14ac:dyDescent="0.2">
      <c r="A31" s="844" t="s">
        <v>786</v>
      </c>
      <c r="B31" s="579" t="s">
        <v>721</v>
      </c>
      <c r="C31" s="495" t="s">
        <v>5</v>
      </c>
      <c r="D31" s="509" t="s">
        <v>6</v>
      </c>
      <c r="E31" s="11"/>
      <c r="F31" s="10"/>
      <c r="G31" s="178"/>
      <c r="H31" s="10"/>
      <c r="I31" s="10"/>
      <c r="J31" s="173"/>
      <c r="K31" s="472"/>
      <c r="L31" s="10"/>
      <c r="M31" s="48"/>
      <c r="N31" s="10">
        <v>12</v>
      </c>
      <c r="O31" s="10">
        <v>0</v>
      </c>
      <c r="P31" s="178">
        <v>3</v>
      </c>
      <c r="Q31" s="11"/>
      <c r="R31" s="10"/>
      <c r="S31" s="48"/>
      <c r="T31" s="10"/>
      <c r="U31" s="10"/>
      <c r="V31" s="173"/>
      <c r="W31" s="529"/>
      <c r="X31" s="47"/>
      <c r="Y31" s="173"/>
      <c r="Z31" s="632">
        <f t="shared" si="3"/>
        <v>3</v>
      </c>
      <c r="AA31" s="848" t="s">
        <v>820</v>
      </c>
      <c r="AB31" s="323" t="s">
        <v>733</v>
      </c>
      <c r="AC31" s="519"/>
      <c r="AD31" s="513"/>
      <c r="AE31" s="544"/>
      <c r="AF31" s="545"/>
      <c r="AG31" s="290"/>
      <c r="AH31" s="264"/>
      <c r="AI31" s="274"/>
      <c r="AJ31" s="290"/>
      <c r="AK31" s="274"/>
    </row>
    <row r="32" spans="1:37" s="347" customFormat="1" ht="18" customHeight="1" x14ac:dyDescent="0.2">
      <c r="A32" s="890" t="s">
        <v>776</v>
      </c>
      <c r="B32" s="575" t="s">
        <v>174</v>
      </c>
      <c r="C32" s="6" t="s">
        <v>5</v>
      </c>
      <c r="D32" s="873" t="s">
        <v>229</v>
      </c>
      <c r="E32" s="6"/>
      <c r="F32" s="5"/>
      <c r="G32" s="943"/>
      <c r="H32" s="5"/>
      <c r="I32" s="5"/>
      <c r="J32" s="944"/>
      <c r="K32" s="945"/>
      <c r="L32" s="5"/>
      <c r="M32" s="943"/>
      <c r="N32" s="5">
        <v>0</v>
      </c>
      <c r="O32" s="5">
        <v>12</v>
      </c>
      <c r="P32" s="894">
        <v>3</v>
      </c>
      <c r="Q32" s="6"/>
      <c r="R32" s="5"/>
      <c r="S32" s="943"/>
      <c r="T32" s="5"/>
      <c r="U32" s="5"/>
      <c r="V32" s="944"/>
      <c r="W32" s="6"/>
      <c r="X32" s="5"/>
      <c r="Y32" s="173"/>
      <c r="Z32" s="895">
        <f t="shared" si="3"/>
        <v>3</v>
      </c>
      <c r="AA32" s="754" t="s">
        <v>211</v>
      </c>
      <c r="AB32" s="513" t="s">
        <v>203</v>
      </c>
      <c r="AC32" s="519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" customHeight="1" thickBot="1" x14ac:dyDescent="0.25">
      <c r="A33" s="855" t="s">
        <v>787</v>
      </c>
      <c r="B33" s="891" t="s">
        <v>735</v>
      </c>
      <c r="C33" s="856" t="s">
        <v>5</v>
      </c>
      <c r="D33" s="857" t="s">
        <v>6</v>
      </c>
      <c r="E33" s="858"/>
      <c r="F33" s="859"/>
      <c r="G33" s="860"/>
      <c r="H33" s="859"/>
      <c r="I33" s="859"/>
      <c r="J33" s="861"/>
      <c r="K33" s="892"/>
      <c r="L33" s="859"/>
      <c r="M33" s="862"/>
      <c r="N33" s="859">
        <v>12</v>
      </c>
      <c r="O33" s="859">
        <v>0</v>
      </c>
      <c r="P33" s="860">
        <v>4</v>
      </c>
      <c r="Q33" s="858"/>
      <c r="R33" s="859"/>
      <c r="S33" s="862"/>
      <c r="T33" s="859"/>
      <c r="U33" s="859"/>
      <c r="V33" s="861"/>
      <c r="W33" s="930"/>
      <c r="X33" s="818"/>
      <c r="Y33" s="451"/>
      <c r="Z33" s="614">
        <f t="shared" si="3"/>
        <v>4</v>
      </c>
      <c r="AA33" s="849" t="s">
        <v>738</v>
      </c>
      <c r="AB33" s="847" t="s">
        <v>741</v>
      </c>
      <c r="AC33" s="519"/>
      <c r="AD33" s="513"/>
      <c r="AE33" s="544"/>
      <c r="AF33" s="545"/>
      <c r="AG33" s="290"/>
      <c r="AH33" s="264"/>
      <c r="AI33" s="274"/>
      <c r="AJ33" s="290"/>
      <c r="AK33" s="274"/>
    </row>
    <row r="34" spans="1:37" s="347" customFormat="1" ht="18" customHeight="1" x14ac:dyDescent="0.2">
      <c r="A34" s="746" t="s">
        <v>788</v>
      </c>
      <c r="B34" s="854" t="s">
        <v>722</v>
      </c>
      <c r="C34" s="756" t="s">
        <v>5</v>
      </c>
      <c r="D34" s="504" t="s">
        <v>6</v>
      </c>
      <c r="E34" s="471"/>
      <c r="F34" s="16"/>
      <c r="G34" s="440"/>
      <c r="H34" s="16"/>
      <c r="I34" s="16"/>
      <c r="J34" s="477"/>
      <c r="K34" s="471"/>
      <c r="L34" s="16"/>
      <c r="M34" s="440"/>
      <c r="N34" s="16"/>
      <c r="O34" s="474"/>
      <c r="P34" s="441"/>
      <c r="Q34" s="471">
        <v>12</v>
      </c>
      <c r="R34" s="16">
        <v>0</v>
      </c>
      <c r="S34" s="440">
        <v>4</v>
      </c>
      <c r="T34" s="16"/>
      <c r="U34" s="16"/>
      <c r="V34" s="442"/>
      <c r="W34" s="901"/>
      <c r="X34" s="44"/>
      <c r="Y34" s="442"/>
      <c r="Z34" s="106">
        <f>S34</f>
        <v>4</v>
      </c>
      <c r="AA34" s="851" t="s">
        <v>731</v>
      </c>
      <c r="AB34" s="523" t="s">
        <v>273</v>
      </c>
      <c r="AC34" s="559"/>
      <c r="AD34" s="562"/>
      <c r="AE34" s="553"/>
      <c r="AF34" s="322"/>
      <c r="AG34" s="307"/>
      <c r="AH34" s="306"/>
      <c r="AI34" s="565"/>
      <c r="AJ34" s="300"/>
      <c r="AK34" s="301"/>
    </row>
    <row r="35" spans="1:37" s="347" customFormat="1" ht="18" customHeight="1" x14ac:dyDescent="0.2">
      <c r="A35" s="746" t="s">
        <v>789</v>
      </c>
      <c r="B35" s="581" t="s">
        <v>723</v>
      </c>
      <c r="C35" s="756" t="s">
        <v>5</v>
      </c>
      <c r="D35" s="504" t="s">
        <v>6</v>
      </c>
      <c r="E35" s="471"/>
      <c r="F35" s="16"/>
      <c r="G35" s="440"/>
      <c r="H35" s="16"/>
      <c r="I35" s="16"/>
      <c r="J35" s="477"/>
      <c r="K35" s="471"/>
      <c r="L35" s="16"/>
      <c r="M35" s="440"/>
      <c r="N35" s="16"/>
      <c r="O35" s="474"/>
      <c r="P35" s="441"/>
      <c r="Q35" s="471">
        <v>18</v>
      </c>
      <c r="R35" s="16">
        <v>0</v>
      </c>
      <c r="S35" s="440">
        <v>5</v>
      </c>
      <c r="T35" s="16"/>
      <c r="U35" s="16"/>
      <c r="V35" s="442"/>
      <c r="W35" s="901"/>
      <c r="X35" s="44"/>
      <c r="Y35" s="442"/>
      <c r="Z35" s="443">
        <f t="shared" ref="Z35:Z41" si="4">S35</f>
        <v>5</v>
      </c>
      <c r="AA35" s="754" t="s">
        <v>821</v>
      </c>
      <c r="AB35" s="358" t="s">
        <v>273</v>
      </c>
      <c r="AC35" s="560"/>
      <c r="AD35" s="563"/>
      <c r="AE35" s="544"/>
      <c r="AF35" s="545"/>
      <c r="AG35" s="290"/>
      <c r="AH35" s="264"/>
      <c r="AI35" s="566"/>
      <c r="AJ35" s="273"/>
      <c r="AK35" s="274"/>
    </row>
    <row r="36" spans="1:37" s="347" customFormat="1" ht="18" customHeight="1" x14ac:dyDescent="0.2">
      <c r="A36" s="747" t="s">
        <v>777</v>
      </c>
      <c r="B36" s="581" t="s">
        <v>170</v>
      </c>
      <c r="C36" s="756" t="s">
        <v>5</v>
      </c>
      <c r="D36" s="504" t="s">
        <v>229</v>
      </c>
      <c r="E36" s="471"/>
      <c r="F36" s="16"/>
      <c r="G36" s="440"/>
      <c r="H36" s="16"/>
      <c r="I36" s="16"/>
      <c r="J36" s="477"/>
      <c r="K36" s="471"/>
      <c r="L36" s="16"/>
      <c r="M36" s="440"/>
      <c r="N36" s="16"/>
      <c r="O36" s="474"/>
      <c r="P36" s="441"/>
      <c r="Q36" s="471">
        <v>0</v>
      </c>
      <c r="R36" s="16">
        <v>12</v>
      </c>
      <c r="S36" s="440">
        <v>3</v>
      </c>
      <c r="T36" s="16"/>
      <c r="U36" s="16"/>
      <c r="V36" s="442"/>
      <c r="W36" s="901"/>
      <c r="X36" s="44"/>
      <c r="Y36" s="173"/>
      <c r="Z36" s="443">
        <f t="shared" si="4"/>
        <v>3</v>
      </c>
      <c r="AA36" s="754" t="s">
        <v>831</v>
      </c>
      <c r="AB36" s="323" t="s">
        <v>264</v>
      </c>
      <c r="AC36" s="560"/>
      <c r="AD36" s="563"/>
      <c r="AE36" s="544"/>
      <c r="AF36" s="545"/>
      <c r="AG36" s="290"/>
      <c r="AH36" s="264"/>
      <c r="AI36" s="566"/>
      <c r="AJ36" s="273"/>
      <c r="AK36" s="274"/>
    </row>
    <row r="37" spans="1:37" s="347" customFormat="1" ht="18" customHeight="1" x14ac:dyDescent="0.2">
      <c r="A37" s="845" t="s">
        <v>790</v>
      </c>
      <c r="B37" s="581" t="s">
        <v>724</v>
      </c>
      <c r="C37" s="756" t="s">
        <v>5</v>
      </c>
      <c r="D37" s="504" t="s">
        <v>6</v>
      </c>
      <c r="E37" s="471"/>
      <c r="F37" s="16"/>
      <c r="G37" s="440"/>
      <c r="H37" s="16"/>
      <c r="I37" s="16"/>
      <c r="J37" s="477"/>
      <c r="K37" s="471"/>
      <c r="L37" s="16"/>
      <c r="M37" s="440"/>
      <c r="N37" s="16"/>
      <c r="O37" s="474"/>
      <c r="P37" s="441"/>
      <c r="Q37" s="471">
        <v>12</v>
      </c>
      <c r="R37" s="16">
        <v>0</v>
      </c>
      <c r="S37" s="440">
        <v>3</v>
      </c>
      <c r="T37" s="16"/>
      <c r="U37" s="16"/>
      <c r="V37" s="442"/>
      <c r="W37" s="901"/>
      <c r="X37" s="44"/>
      <c r="Y37" s="173"/>
      <c r="Z37" s="443">
        <f>S37</f>
        <v>3</v>
      </c>
      <c r="AA37" s="754" t="s">
        <v>820</v>
      </c>
      <c r="AB37" s="323" t="s">
        <v>733</v>
      </c>
      <c r="AC37" s="560"/>
      <c r="AD37" s="563"/>
      <c r="AE37" s="544"/>
      <c r="AF37" s="545"/>
      <c r="AG37" s="290"/>
      <c r="AH37" s="264"/>
      <c r="AI37" s="566"/>
      <c r="AJ37" s="273"/>
      <c r="AK37" s="274"/>
    </row>
    <row r="38" spans="1:37" s="347" customFormat="1" ht="18" customHeight="1" x14ac:dyDescent="0.2">
      <c r="A38" s="631" t="s">
        <v>791</v>
      </c>
      <c r="B38" s="582" t="s">
        <v>725</v>
      </c>
      <c r="C38" s="757" t="s">
        <v>5</v>
      </c>
      <c r="D38" s="509" t="s">
        <v>6</v>
      </c>
      <c r="E38" s="472"/>
      <c r="F38" s="10"/>
      <c r="G38" s="48"/>
      <c r="H38" s="10"/>
      <c r="I38" s="10"/>
      <c r="J38" s="478"/>
      <c r="K38" s="472"/>
      <c r="L38" s="10"/>
      <c r="M38" s="48"/>
      <c r="N38" s="10"/>
      <c r="O38" s="475"/>
      <c r="P38" s="173"/>
      <c r="Q38" s="472">
        <v>18</v>
      </c>
      <c r="R38" s="10">
        <v>0</v>
      </c>
      <c r="S38" s="48">
        <v>5</v>
      </c>
      <c r="T38" s="10"/>
      <c r="U38" s="10"/>
      <c r="V38" s="178"/>
      <c r="W38" s="529"/>
      <c r="X38" s="47"/>
      <c r="Y38" s="442"/>
      <c r="Z38" s="107">
        <f t="shared" si="4"/>
        <v>5</v>
      </c>
      <c r="AA38" s="754" t="s">
        <v>822</v>
      </c>
      <c r="AB38" s="430" t="s">
        <v>130</v>
      </c>
      <c r="AC38" s="560"/>
      <c r="AD38" s="563"/>
      <c r="AE38" s="544"/>
      <c r="AF38" s="545"/>
      <c r="AG38" s="290"/>
      <c r="AH38" s="264"/>
      <c r="AI38" s="566"/>
      <c r="AJ38" s="273"/>
      <c r="AK38" s="274"/>
    </row>
    <row r="39" spans="1:37" s="347" customFormat="1" ht="18" customHeight="1" x14ac:dyDescent="0.2">
      <c r="A39" s="631" t="s">
        <v>778</v>
      </c>
      <c r="B39" s="582" t="s">
        <v>165</v>
      </c>
      <c r="C39" s="757" t="s">
        <v>5</v>
      </c>
      <c r="D39" s="509" t="s">
        <v>6</v>
      </c>
      <c r="E39" s="472"/>
      <c r="F39" s="10"/>
      <c r="G39" s="48"/>
      <c r="H39" s="10"/>
      <c r="I39" s="10"/>
      <c r="J39" s="478"/>
      <c r="K39" s="472"/>
      <c r="L39" s="10"/>
      <c r="M39" s="48"/>
      <c r="N39" s="10"/>
      <c r="O39" s="475"/>
      <c r="P39" s="173"/>
      <c r="Q39" s="472">
        <v>12</v>
      </c>
      <c r="R39" s="10">
        <v>0</v>
      </c>
      <c r="S39" s="48">
        <v>3</v>
      </c>
      <c r="T39" s="10"/>
      <c r="U39" s="10"/>
      <c r="V39" s="178"/>
      <c r="W39" s="529"/>
      <c r="X39" s="47"/>
      <c r="Y39" s="442"/>
      <c r="Z39" s="107">
        <f t="shared" si="4"/>
        <v>3</v>
      </c>
      <c r="AA39" s="754" t="s">
        <v>211</v>
      </c>
      <c r="AB39" s="323" t="s">
        <v>203</v>
      </c>
      <c r="AC39" s="560"/>
      <c r="AD39" s="563"/>
      <c r="AE39" s="544"/>
      <c r="AF39" s="545"/>
      <c r="AG39" s="290"/>
      <c r="AH39" s="264"/>
      <c r="AI39" s="566"/>
      <c r="AJ39" s="273"/>
      <c r="AK39" s="274"/>
    </row>
    <row r="40" spans="1:37" s="347" customFormat="1" ht="18" customHeight="1" x14ac:dyDescent="0.2">
      <c r="A40" s="631" t="s">
        <v>779</v>
      </c>
      <c r="B40" s="582" t="s">
        <v>166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12</v>
      </c>
      <c r="R40" s="10">
        <v>0</v>
      </c>
      <c r="S40" s="48">
        <v>4</v>
      </c>
      <c r="T40" s="10"/>
      <c r="U40" s="10"/>
      <c r="V40" s="178"/>
      <c r="W40" s="529"/>
      <c r="X40" s="47"/>
      <c r="Y40" s="442"/>
      <c r="Z40" s="107">
        <f t="shared" si="4"/>
        <v>4</v>
      </c>
      <c r="AA40" s="848" t="s">
        <v>832</v>
      </c>
      <c r="AB40" s="323" t="s">
        <v>260</v>
      </c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" customHeight="1" thickBot="1" x14ac:dyDescent="0.25">
      <c r="A41" s="846" t="s">
        <v>780</v>
      </c>
      <c r="B41" s="584" t="s">
        <v>168</v>
      </c>
      <c r="C41" s="759" t="s">
        <v>5</v>
      </c>
      <c r="D41" s="511" t="s">
        <v>229</v>
      </c>
      <c r="E41" s="331"/>
      <c r="F41" s="328"/>
      <c r="G41" s="329"/>
      <c r="H41" s="328"/>
      <c r="I41" s="328"/>
      <c r="J41" s="826"/>
      <c r="K41" s="331"/>
      <c r="L41" s="328"/>
      <c r="M41" s="329"/>
      <c r="N41" s="328"/>
      <c r="O41" s="605"/>
      <c r="P41" s="330"/>
      <c r="Q41" s="331">
        <v>0</v>
      </c>
      <c r="R41" s="328">
        <v>12</v>
      </c>
      <c r="S41" s="329">
        <v>3</v>
      </c>
      <c r="T41" s="328"/>
      <c r="U41" s="328"/>
      <c r="V41" s="332"/>
      <c r="W41" s="530"/>
      <c r="X41" s="483"/>
      <c r="Y41" s="588"/>
      <c r="Z41" s="535">
        <f t="shared" si="4"/>
        <v>3</v>
      </c>
      <c r="AA41" s="903" t="s">
        <v>204</v>
      </c>
      <c r="AB41" s="590" t="s">
        <v>239</v>
      </c>
      <c r="AC41" s="606"/>
      <c r="AD41" s="827"/>
      <c r="AE41" s="547"/>
      <c r="AF41" s="548"/>
      <c r="AG41" s="538"/>
      <c r="AH41" s="540"/>
      <c r="AI41" s="828"/>
      <c r="AJ41" s="829"/>
      <c r="AK41" s="539"/>
    </row>
    <row r="42" spans="1:37" s="347" customFormat="1" ht="18" customHeight="1" x14ac:dyDescent="0.2">
      <c r="A42" s="935" t="s">
        <v>781</v>
      </c>
      <c r="B42" s="583" t="s">
        <v>726</v>
      </c>
      <c r="C42" s="762" t="s">
        <v>5</v>
      </c>
      <c r="D42" s="508" t="s">
        <v>229</v>
      </c>
      <c r="E42" s="616"/>
      <c r="F42" s="103"/>
      <c r="G42" s="104"/>
      <c r="H42" s="103"/>
      <c r="I42" s="103"/>
      <c r="J42" s="177"/>
      <c r="K42" s="171"/>
      <c r="L42" s="103"/>
      <c r="M42" s="104"/>
      <c r="N42" s="103"/>
      <c r="O42" s="103"/>
      <c r="P42" s="172"/>
      <c r="Q42" s="616"/>
      <c r="R42" s="103"/>
      <c r="S42" s="104"/>
      <c r="T42" s="103">
        <v>0</v>
      </c>
      <c r="U42" s="103">
        <v>12</v>
      </c>
      <c r="V42" s="177">
        <v>3</v>
      </c>
      <c r="W42" s="924"/>
      <c r="X42" s="925"/>
      <c r="Y42" s="177"/>
      <c r="Z42" s="106">
        <f>V42</f>
        <v>3</v>
      </c>
      <c r="AA42" s="851" t="s">
        <v>204</v>
      </c>
      <c r="AB42" s="523" t="s">
        <v>129</v>
      </c>
      <c r="AC42" s="559"/>
      <c r="AD42" s="542"/>
      <c r="AE42" s="550"/>
      <c r="AF42" s="551"/>
      <c r="AG42" s="289"/>
      <c r="AH42" s="552"/>
      <c r="AI42" s="272"/>
      <c r="AJ42" s="289"/>
      <c r="AK42" s="272"/>
    </row>
    <row r="43" spans="1:37" s="347" customFormat="1" ht="18" customHeight="1" x14ac:dyDescent="0.2">
      <c r="A43" s="736" t="s">
        <v>799</v>
      </c>
      <c r="B43" s="581" t="s">
        <v>727</v>
      </c>
      <c r="C43" s="756" t="s">
        <v>5</v>
      </c>
      <c r="D43" s="504" t="s">
        <v>229</v>
      </c>
      <c r="E43" s="471"/>
      <c r="F43" s="16"/>
      <c r="G43" s="440"/>
      <c r="H43" s="16"/>
      <c r="I43" s="16"/>
      <c r="J43" s="442"/>
      <c r="K43" s="439"/>
      <c r="L43" s="16"/>
      <c r="M43" s="440"/>
      <c r="N43" s="16"/>
      <c r="O43" s="16"/>
      <c r="P43" s="441"/>
      <c r="Q43" s="471"/>
      <c r="R43" s="16"/>
      <c r="S43" s="440"/>
      <c r="T43" s="16">
        <v>0</v>
      </c>
      <c r="U43" s="16">
        <v>12</v>
      </c>
      <c r="V43" s="442">
        <v>4</v>
      </c>
      <c r="W43" s="901"/>
      <c r="X43" s="44"/>
      <c r="Y43" s="442"/>
      <c r="Z43" s="443">
        <f t="shared" ref="Z43:Z48" si="5">V43</f>
        <v>4</v>
      </c>
      <c r="AA43" s="848" t="s">
        <v>731</v>
      </c>
      <c r="AB43" s="358" t="s">
        <v>273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" customHeight="1" x14ac:dyDescent="0.2">
      <c r="A44" s="810" t="s">
        <v>800</v>
      </c>
      <c r="B44" s="581" t="s">
        <v>728</v>
      </c>
      <c r="C44" s="756" t="s">
        <v>5</v>
      </c>
      <c r="D44" s="504" t="s">
        <v>229</v>
      </c>
      <c r="E44" s="471"/>
      <c r="F44" s="16"/>
      <c r="G44" s="440"/>
      <c r="H44" s="16"/>
      <c r="I44" s="16"/>
      <c r="J44" s="442"/>
      <c r="K44" s="439"/>
      <c r="L44" s="16"/>
      <c r="M44" s="440"/>
      <c r="N44" s="16"/>
      <c r="O44" s="16"/>
      <c r="P44" s="441"/>
      <c r="Q44" s="471"/>
      <c r="R44" s="16"/>
      <c r="S44" s="440"/>
      <c r="T44" s="16">
        <v>0</v>
      </c>
      <c r="U44" s="16">
        <v>12</v>
      </c>
      <c r="V44" s="442">
        <v>4</v>
      </c>
      <c r="W44" s="901"/>
      <c r="X44" s="44"/>
      <c r="Y44" s="442"/>
      <c r="Z44" s="443">
        <f t="shared" si="5"/>
        <v>4</v>
      </c>
      <c r="AA44" s="848" t="s">
        <v>732</v>
      </c>
      <c r="AB44" s="358" t="s">
        <v>269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" customHeight="1" x14ac:dyDescent="0.2">
      <c r="A45" s="810" t="s">
        <v>801</v>
      </c>
      <c r="B45" s="581" t="s">
        <v>729</v>
      </c>
      <c r="C45" s="756" t="s">
        <v>5</v>
      </c>
      <c r="D45" s="504" t="s">
        <v>6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12</v>
      </c>
      <c r="U45" s="16">
        <v>0</v>
      </c>
      <c r="V45" s="442">
        <v>4</v>
      </c>
      <c r="W45" s="901"/>
      <c r="X45" s="44"/>
      <c r="Y45" s="442"/>
      <c r="Z45" s="443">
        <f t="shared" si="5"/>
        <v>4</v>
      </c>
      <c r="AA45" s="848" t="s">
        <v>826</v>
      </c>
      <c r="AB45" s="358" t="s">
        <v>203</v>
      </c>
      <c r="AC45" s="560"/>
      <c r="AD45" s="513"/>
      <c r="AE45" s="544"/>
      <c r="AF45" s="545"/>
      <c r="AG45" s="290"/>
      <c r="AH45" s="264"/>
      <c r="AI45" s="274"/>
      <c r="AJ45" s="290"/>
      <c r="AK45" s="274"/>
    </row>
    <row r="46" spans="1:37" s="347" customFormat="1" ht="18" customHeight="1" x14ac:dyDescent="0.2">
      <c r="A46" s="810" t="s">
        <v>802</v>
      </c>
      <c r="B46" s="582" t="s">
        <v>730</v>
      </c>
      <c r="C46" s="757" t="s">
        <v>5</v>
      </c>
      <c r="D46" s="509" t="s">
        <v>6</v>
      </c>
      <c r="E46" s="472"/>
      <c r="F46" s="10"/>
      <c r="G46" s="48"/>
      <c r="H46" s="10"/>
      <c r="I46" s="10"/>
      <c r="J46" s="178"/>
      <c r="K46" s="11"/>
      <c r="L46" s="10"/>
      <c r="M46" s="48"/>
      <c r="N46" s="10"/>
      <c r="O46" s="10"/>
      <c r="P46" s="173"/>
      <c r="Q46" s="472"/>
      <c r="R46" s="10"/>
      <c r="S46" s="48"/>
      <c r="T46" s="10">
        <v>12</v>
      </c>
      <c r="U46" s="10">
        <v>0</v>
      </c>
      <c r="V46" s="178">
        <v>4</v>
      </c>
      <c r="W46" s="529"/>
      <c r="X46" s="47"/>
      <c r="Y46" s="173"/>
      <c r="Z46" s="107">
        <f t="shared" si="5"/>
        <v>4</v>
      </c>
      <c r="AA46" s="848" t="s">
        <v>731</v>
      </c>
      <c r="AB46" s="323" t="s">
        <v>273</v>
      </c>
      <c r="AC46" s="560"/>
      <c r="AD46" s="513"/>
      <c r="AE46" s="544"/>
      <c r="AF46" s="545"/>
      <c r="AG46" s="290"/>
      <c r="AH46" s="264"/>
      <c r="AI46" s="274"/>
      <c r="AJ46" s="290"/>
      <c r="AK46" s="274"/>
    </row>
    <row r="47" spans="1:37" s="347" customFormat="1" ht="18" customHeight="1" x14ac:dyDescent="0.2">
      <c r="A47" s="810" t="s">
        <v>803</v>
      </c>
      <c r="B47" s="584" t="s">
        <v>299</v>
      </c>
      <c r="C47" s="759" t="s">
        <v>5</v>
      </c>
      <c r="D47" s="511" t="s">
        <v>6</v>
      </c>
      <c r="E47" s="331"/>
      <c r="F47" s="328"/>
      <c r="G47" s="329"/>
      <c r="H47" s="328"/>
      <c r="I47" s="328"/>
      <c r="J47" s="332"/>
      <c r="K47" s="327"/>
      <c r="L47" s="328"/>
      <c r="M47" s="329"/>
      <c r="N47" s="328"/>
      <c r="O47" s="328"/>
      <c r="P47" s="330"/>
      <c r="Q47" s="331"/>
      <c r="R47" s="328"/>
      <c r="S47" s="329"/>
      <c r="T47" s="328">
        <v>12</v>
      </c>
      <c r="U47" s="328">
        <v>0</v>
      </c>
      <c r="V47" s="332">
        <v>4</v>
      </c>
      <c r="W47" s="530"/>
      <c r="X47" s="483"/>
      <c r="Y47" s="173"/>
      <c r="Z47" s="535">
        <f t="shared" si="5"/>
        <v>4</v>
      </c>
      <c r="AA47" s="848" t="s">
        <v>303</v>
      </c>
      <c r="AB47" s="430" t="s">
        <v>734</v>
      </c>
      <c r="AC47" s="560"/>
      <c r="AD47" s="513"/>
      <c r="AE47" s="544"/>
      <c r="AF47" s="545"/>
      <c r="AG47" s="290"/>
      <c r="AH47" s="264"/>
      <c r="AI47" s="274"/>
      <c r="AJ47" s="290"/>
      <c r="AK47" s="274"/>
    </row>
    <row r="48" spans="1:37" s="347" customFormat="1" ht="18" customHeight="1" thickBot="1" x14ac:dyDescent="0.25">
      <c r="A48" s="774" t="s">
        <v>782</v>
      </c>
      <c r="B48" s="584" t="s">
        <v>172</v>
      </c>
      <c r="C48" s="759" t="s">
        <v>5</v>
      </c>
      <c r="D48" s="509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0</v>
      </c>
      <c r="U48" s="328">
        <v>12</v>
      </c>
      <c r="V48" s="332">
        <v>4</v>
      </c>
      <c r="W48" s="530"/>
      <c r="X48" s="483"/>
      <c r="Y48" s="173"/>
      <c r="Z48" s="535">
        <f t="shared" si="5"/>
        <v>4</v>
      </c>
      <c r="AA48" s="848" t="s">
        <v>817</v>
      </c>
      <c r="AB48" s="323" t="s">
        <v>251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50" customFormat="1" ht="9.75" customHeight="1" thickBot="1" x14ac:dyDescent="0.25">
      <c r="A49" s="985"/>
      <c r="B49" s="986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6"/>
      <c r="U49" s="986"/>
      <c r="V49" s="986"/>
      <c r="W49" s="986"/>
      <c r="X49" s="986"/>
      <c r="Y49" s="986"/>
      <c r="Z49" s="986"/>
      <c r="AA49" s="986"/>
      <c r="AB49" s="987"/>
      <c r="AC49" s="751"/>
      <c r="AD49" s="752"/>
      <c r="AE49" s="753"/>
      <c r="AF49" s="752"/>
      <c r="AG49" s="317"/>
      <c r="AH49" s="318"/>
      <c r="AI49" s="316"/>
      <c r="AJ49" s="317"/>
      <c r="AK49" s="316"/>
    </row>
    <row r="50" spans="1:37" s="347" customFormat="1" ht="42.75" customHeight="1" thickBot="1" x14ac:dyDescent="0.25">
      <c r="A50" s="965"/>
      <c r="B50" s="966"/>
      <c r="C50" s="158"/>
      <c r="D50" s="118"/>
      <c r="E50" s="158"/>
      <c r="F50" s="117"/>
      <c r="G50" s="117"/>
      <c r="H50" s="117"/>
      <c r="I50" s="117"/>
      <c r="J50" s="118"/>
      <c r="K50" s="158"/>
      <c r="L50" s="117"/>
      <c r="M50" s="117"/>
      <c r="N50" s="117"/>
      <c r="O50" s="117"/>
      <c r="P50" s="118"/>
      <c r="Q50" s="158"/>
      <c r="R50" s="117"/>
      <c r="S50" s="117"/>
      <c r="T50" s="117"/>
      <c r="U50" s="117"/>
      <c r="V50" s="170"/>
      <c r="W50" s="181"/>
      <c r="X50" s="181"/>
      <c r="Y50" s="181"/>
      <c r="Z50" s="119"/>
      <c r="AA50" s="109"/>
      <c r="AB50" s="360"/>
      <c r="AC50" s="754"/>
      <c r="AD50" s="513"/>
      <c r="AE50" s="521"/>
      <c r="AF50" s="513"/>
      <c r="AG50" s="290"/>
      <c r="AH50" s="264"/>
      <c r="AI50" s="274"/>
      <c r="AJ50" s="290"/>
      <c r="AK50" s="274"/>
    </row>
    <row r="51" spans="1:37" s="347" customFormat="1" ht="16.5" thickBot="1" x14ac:dyDescent="0.25">
      <c r="A51" s="981" t="s">
        <v>715</v>
      </c>
      <c r="B51" s="982"/>
      <c r="C51" s="237"/>
      <c r="D51" s="238"/>
      <c r="E51" s="237"/>
      <c r="F51" s="239"/>
      <c r="G51" s="239"/>
      <c r="H51" s="239"/>
      <c r="I51" s="239"/>
      <c r="J51" s="238"/>
      <c r="K51" s="237"/>
      <c r="L51" s="239"/>
      <c r="M51" s="239"/>
      <c r="N51" s="239"/>
      <c r="O51" s="239"/>
      <c r="P51" s="238"/>
      <c r="Q51" s="237"/>
      <c r="R51" s="239"/>
      <c r="S51" s="239"/>
      <c r="T51" s="239"/>
      <c r="U51" s="239"/>
      <c r="V51" s="240"/>
      <c r="W51" s="237"/>
      <c r="X51" s="239"/>
      <c r="Y51" s="240"/>
      <c r="Z51" s="242"/>
      <c r="AA51" s="248"/>
      <c r="AB51" s="357"/>
      <c r="AC51" s="754"/>
      <c r="AD51" s="513"/>
      <c r="AE51" s="521"/>
      <c r="AF51" s="513"/>
      <c r="AG51" s="290"/>
      <c r="AH51" s="264"/>
      <c r="AI51" s="274"/>
      <c r="AJ51" s="290"/>
      <c r="AK51" s="274"/>
    </row>
    <row r="52" spans="1:37" s="337" customFormat="1" ht="41.25" customHeight="1" thickBot="1" x14ac:dyDescent="0.25">
      <c r="A52" s="963" t="s">
        <v>714</v>
      </c>
      <c r="B52" s="1039"/>
      <c r="C52" s="159"/>
      <c r="D52" s="166"/>
      <c r="E52" s="174"/>
      <c r="F52" s="137"/>
      <c r="G52" s="137">
        <v>3</v>
      </c>
      <c r="H52" s="137"/>
      <c r="I52" s="137"/>
      <c r="J52" s="830">
        <v>3</v>
      </c>
      <c r="K52" s="180"/>
      <c r="L52" s="137"/>
      <c r="M52" s="137">
        <v>3</v>
      </c>
      <c r="N52" s="137"/>
      <c r="O52" s="137"/>
      <c r="P52" s="830">
        <v>3</v>
      </c>
      <c r="Q52" s="180"/>
      <c r="R52" s="137"/>
      <c r="S52" s="137"/>
      <c r="T52" s="137"/>
      <c r="U52" s="137"/>
      <c r="V52" s="831"/>
      <c r="W52" s="180"/>
      <c r="X52" s="137"/>
      <c r="Y52" s="831"/>
      <c r="Z52" s="138">
        <v>12</v>
      </c>
      <c r="AA52" s="832"/>
      <c r="AB52" s="361"/>
      <c r="AC52" s="877"/>
      <c r="AD52" s="878"/>
      <c r="AE52" s="835"/>
      <c r="AF52" s="836"/>
      <c r="AG52" s="833"/>
      <c r="AH52" s="837"/>
      <c r="AI52" s="834"/>
      <c r="AJ52" s="835"/>
      <c r="AK52" s="836"/>
    </row>
    <row r="53" spans="1:37" s="351" customFormat="1" ht="18" customHeight="1" x14ac:dyDescent="0.2">
      <c r="A53" s="863" t="s">
        <v>761</v>
      </c>
      <c r="B53" s="864" t="s">
        <v>154</v>
      </c>
      <c r="C53" s="865" t="s">
        <v>13</v>
      </c>
      <c r="D53" s="866" t="s">
        <v>6</v>
      </c>
      <c r="E53" s="867">
        <v>12</v>
      </c>
      <c r="F53" s="868">
        <v>0</v>
      </c>
      <c r="G53" s="904">
        <v>3</v>
      </c>
      <c r="H53" s="868"/>
      <c r="I53" s="868"/>
      <c r="J53" s="906"/>
      <c r="K53" s="885"/>
      <c r="L53" s="886"/>
      <c r="M53" s="887"/>
      <c r="N53" s="886"/>
      <c r="O53" s="886"/>
      <c r="P53" s="650"/>
      <c r="Q53" s="171"/>
      <c r="R53" s="103"/>
      <c r="S53" s="887"/>
      <c r="T53" s="103"/>
      <c r="U53" s="103"/>
      <c r="V53" s="650"/>
      <c r="W53" s="931"/>
      <c r="X53" s="932"/>
      <c r="Y53" s="177"/>
      <c r="Z53" s="907">
        <f>G53</f>
        <v>3</v>
      </c>
      <c r="AA53" s="884" t="s">
        <v>204</v>
      </c>
      <c r="AB53" s="869" t="s">
        <v>239</v>
      </c>
      <c r="AC53" s="879"/>
      <c r="AD53" s="880"/>
      <c r="AE53" s="838"/>
      <c r="AF53" s="841"/>
      <c r="AG53" s="838"/>
      <c r="AH53" s="842"/>
      <c r="AI53" s="839"/>
      <c r="AJ53" s="840"/>
      <c r="AK53" s="841"/>
    </row>
    <row r="54" spans="1:37" ht="18" customHeight="1" x14ac:dyDescent="0.2">
      <c r="A54" s="853" t="s">
        <v>760</v>
      </c>
      <c r="B54" s="582" t="s">
        <v>716</v>
      </c>
      <c r="C54" s="495" t="s">
        <v>13</v>
      </c>
      <c r="D54" s="509" t="s">
        <v>6</v>
      </c>
      <c r="E54" s="870">
        <v>12</v>
      </c>
      <c r="F54" s="871">
        <v>0</v>
      </c>
      <c r="G54" s="797">
        <v>3</v>
      </c>
      <c r="H54" s="871"/>
      <c r="I54" s="871"/>
      <c r="J54" s="652"/>
      <c r="K54" s="870"/>
      <c r="L54" s="871"/>
      <c r="M54" s="797"/>
      <c r="N54" s="871"/>
      <c r="O54" s="871"/>
      <c r="P54" s="652"/>
      <c r="Q54" s="870"/>
      <c r="R54" s="871"/>
      <c r="S54" s="797"/>
      <c r="T54" s="871"/>
      <c r="U54" s="871"/>
      <c r="V54" s="652"/>
      <c r="W54" s="936"/>
      <c r="X54" s="937"/>
      <c r="Y54" s="442"/>
      <c r="Z54" s="798">
        <f>G54</f>
        <v>3</v>
      </c>
      <c r="AA54" s="373" t="s">
        <v>821</v>
      </c>
      <c r="AB54" s="323" t="s">
        <v>209</v>
      </c>
      <c r="AC54" s="881"/>
      <c r="AD54" s="882"/>
      <c r="AE54" s="843"/>
      <c r="AF54" s="836"/>
      <c r="AG54" s="843"/>
      <c r="AH54" s="837"/>
      <c r="AI54" s="834"/>
      <c r="AJ54" s="251"/>
      <c r="AK54" s="836"/>
    </row>
    <row r="55" spans="1:37" s="347" customFormat="1" ht="18" customHeight="1" x14ac:dyDescent="0.2">
      <c r="A55" s="938" t="s">
        <v>792</v>
      </c>
      <c r="B55" s="582" t="s">
        <v>95</v>
      </c>
      <c r="C55" s="6" t="s">
        <v>13</v>
      </c>
      <c r="D55" s="873" t="s">
        <v>229</v>
      </c>
      <c r="E55" s="11"/>
      <c r="F55" s="10"/>
      <c r="G55" s="797"/>
      <c r="H55" s="10">
        <v>0</v>
      </c>
      <c r="I55" s="10">
        <v>12</v>
      </c>
      <c r="J55" s="652">
        <v>3</v>
      </c>
      <c r="K55" s="11"/>
      <c r="L55" s="10"/>
      <c r="M55" s="797"/>
      <c r="N55" s="10"/>
      <c r="O55" s="10"/>
      <c r="P55" s="652"/>
      <c r="Q55" s="11"/>
      <c r="R55" s="10"/>
      <c r="S55" s="797"/>
      <c r="T55" s="10"/>
      <c r="U55" s="10"/>
      <c r="V55" s="652"/>
      <c r="W55" s="529"/>
      <c r="X55" s="47"/>
      <c r="Y55" s="442"/>
      <c r="Z55" s="798">
        <f>J55</f>
        <v>3</v>
      </c>
      <c r="AA55" s="373" t="s">
        <v>211</v>
      </c>
      <c r="AB55" s="323" t="s">
        <v>203</v>
      </c>
      <c r="AC55" s="754"/>
      <c r="AD55" s="513"/>
      <c r="AE55" s="521"/>
      <c r="AF55" s="274"/>
      <c r="AG55" s="290"/>
      <c r="AH55" s="264"/>
      <c r="AI55" s="274"/>
      <c r="AJ55" s="290"/>
      <c r="AK55" s="274"/>
    </row>
    <row r="56" spans="1:37" s="347" customFormat="1" ht="18" customHeight="1" x14ac:dyDescent="0.2">
      <c r="A56" s="852" t="s">
        <v>794</v>
      </c>
      <c r="B56" s="872" t="s">
        <v>268</v>
      </c>
      <c r="C56" s="6" t="s">
        <v>13</v>
      </c>
      <c r="D56" s="873" t="s">
        <v>229</v>
      </c>
      <c r="E56" s="529"/>
      <c r="F56" s="47"/>
      <c r="G56" s="797"/>
      <c r="H56" s="47">
        <v>0</v>
      </c>
      <c r="I56" s="47">
        <v>12</v>
      </c>
      <c r="J56" s="652">
        <v>3</v>
      </c>
      <c r="K56" s="783"/>
      <c r="L56" s="784"/>
      <c r="M56" s="785"/>
      <c r="N56" s="784"/>
      <c r="O56" s="784"/>
      <c r="P56" s="874"/>
      <c r="Q56" s="783"/>
      <c r="R56" s="784"/>
      <c r="S56" s="785"/>
      <c r="T56" s="784"/>
      <c r="U56" s="784"/>
      <c r="V56" s="874"/>
      <c r="W56" s="783"/>
      <c r="X56" s="784"/>
      <c r="Y56" s="442"/>
      <c r="Z56" s="798">
        <f>J56</f>
        <v>3</v>
      </c>
      <c r="AA56" s="373" t="s">
        <v>744</v>
      </c>
      <c r="AB56" s="323" t="s">
        <v>269</v>
      </c>
      <c r="AC56" s="754"/>
      <c r="AD56" s="513"/>
      <c r="AE56" s="521"/>
      <c r="AF56" s="274"/>
      <c r="AG56" s="290"/>
      <c r="AH56" s="264"/>
      <c r="AI56" s="274"/>
      <c r="AJ56" s="290"/>
      <c r="AK56" s="274"/>
    </row>
    <row r="57" spans="1:37" s="347" customFormat="1" ht="18" customHeight="1" x14ac:dyDescent="0.2">
      <c r="A57" s="852" t="s">
        <v>793</v>
      </c>
      <c r="B57" s="582" t="s">
        <v>749</v>
      </c>
      <c r="C57" s="6" t="s">
        <v>13</v>
      </c>
      <c r="D57" s="873" t="s">
        <v>6</v>
      </c>
      <c r="E57" s="11"/>
      <c r="F57" s="10"/>
      <c r="G57" s="905"/>
      <c r="H57" s="10">
        <v>12</v>
      </c>
      <c r="I57" s="10">
        <v>0</v>
      </c>
      <c r="J57" s="652">
        <v>3</v>
      </c>
      <c r="K57" s="11"/>
      <c r="L57" s="10"/>
      <c r="M57" s="797"/>
      <c r="N57" s="10"/>
      <c r="O57" s="10"/>
      <c r="P57" s="652"/>
      <c r="Q57" s="11"/>
      <c r="R57" s="10"/>
      <c r="S57" s="797"/>
      <c r="T57" s="10"/>
      <c r="U57" s="10"/>
      <c r="V57" s="652"/>
      <c r="W57" s="529"/>
      <c r="X57" s="47"/>
      <c r="Y57" s="173"/>
      <c r="Z57" s="798">
        <v>3</v>
      </c>
      <c r="AA57" s="373" t="s">
        <v>750</v>
      </c>
      <c r="AB57" s="358" t="s">
        <v>128</v>
      </c>
      <c r="AE57" s="521"/>
      <c r="AF57" s="274"/>
      <c r="AG57" s="290"/>
      <c r="AH57" s="264"/>
      <c r="AI57" s="274"/>
      <c r="AJ57" s="290"/>
      <c r="AK57" s="274"/>
    </row>
    <row r="58" spans="1:37" s="347" customFormat="1" ht="18" customHeight="1" x14ac:dyDescent="0.2">
      <c r="A58" s="852" t="s">
        <v>795</v>
      </c>
      <c r="B58" s="582" t="s">
        <v>159</v>
      </c>
      <c r="C58" s="495" t="s">
        <v>13</v>
      </c>
      <c r="D58" s="509" t="s">
        <v>6</v>
      </c>
      <c r="E58" s="11"/>
      <c r="F58" s="10"/>
      <c r="G58" s="797"/>
      <c r="H58" s="10"/>
      <c r="I58" s="10"/>
      <c r="J58" s="652"/>
      <c r="K58" s="11">
        <v>12</v>
      </c>
      <c r="L58" s="10">
        <v>0</v>
      </c>
      <c r="M58" s="797">
        <v>3</v>
      </c>
      <c r="N58" s="10"/>
      <c r="O58" s="10"/>
      <c r="P58" s="652"/>
      <c r="Q58" s="11"/>
      <c r="R58" s="10"/>
      <c r="S58" s="797"/>
      <c r="T58" s="10"/>
      <c r="U58" s="10"/>
      <c r="V58" s="652"/>
      <c r="W58" s="529"/>
      <c r="X58" s="47"/>
      <c r="Y58" s="173"/>
      <c r="Z58" s="798">
        <f>M58</f>
        <v>3</v>
      </c>
      <c r="AA58" s="373" t="s">
        <v>813</v>
      </c>
      <c r="AB58" s="323" t="s">
        <v>249</v>
      </c>
      <c r="AC58" s="754"/>
      <c r="AD58" s="513"/>
      <c r="AE58" s="521"/>
      <c r="AF58" s="274"/>
      <c r="AG58" s="290"/>
      <c r="AH58" s="264"/>
      <c r="AI58" s="274"/>
      <c r="AJ58" s="290"/>
      <c r="AK58" s="274"/>
    </row>
    <row r="59" spans="1:37" s="347" customFormat="1" ht="28.5" customHeight="1" x14ac:dyDescent="0.2">
      <c r="A59" s="852" t="s">
        <v>796</v>
      </c>
      <c r="B59" s="582" t="s">
        <v>751</v>
      </c>
      <c r="C59" s="757" t="s">
        <v>13</v>
      </c>
      <c r="D59" s="509" t="s">
        <v>6</v>
      </c>
      <c r="E59" s="472"/>
      <c r="F59" s="10"/>
      <c r="G59" s="797"/>
      <c r="H59" s="10"/>
      <c r="I59" s="10"/>
      <c r="J59" s="654"/>
      <c r="K59" s="11">
        <v>12</v>
      </c>
      <c r="L59" s="10">
        <v>0</v>
      </c>
      <c r="M59" s="797">
        <v>3</v>
      </c>
      <c r="N59" s="10"/>
      <c r="O59" s="10"/>
      <c r="P59" s="652"/>
      <c r="Q59" s="472"/>
      <c r="R59" s="10"/>
      <c r="S59" s="797"/>
      <c r="T59" s="10"/>
      <c r="U59" s="10"/>
      <c r="V59" s="654"/>
      <c r="W59" s="529"/>
      <c r="X59" s="47"/>
      <c r="Y59" s="173"/>
      <c r="Z59" s="798">
        <v>3</v>
      </c>
      <c r="AA59" s="373" t="s">
        <v>752</v>
      </c>
      <c r="AB59" s="323" t="s">
        <v>753</v>
      </c>
      <c r="AC59" s="754"/>
      <c r="AD59" s="513"/>
      <c r="AE59" s="613"/>
      <c r="AF59" s="539"/>
      <c r="AG59" s="538"/>
      <c r="AH59" s="540"/>
      <c r="AI59" s="539"/>
      <c r="AJ59" s="538"/>
      <c r="AK59" s="539"/>
    </row>
    <row r="60" spans="1:37" s="347" customFormat="1" ht="18" customHeight="1" x14ac:dyDescent="0.2">
      <c r="A60" s="852" t="s">
        <v>797</v>
      </c>
      <c r="B60" s="581" t="s">
        <v>253</v>
      </c>
      <c r="C60" s="900" t="s">
        <v>13</v>
      </c>
      <c r="D60" s="504" t="s">
        <v>229</v>
      </c>
      <c r="E60" s="439"/>
      <c r="F60" s="16"/>
      <c r="G60" s="797"/>
      <c r="H60" s="16"/>
      <c r="I60" s="16"/>
      <c r="J60" s="652"/>
      <c r="K60" s="11"/>
      <c r="L60" s="10"/>
      <c r="M60" s="943"/>
      <c r="N60" s="10">
        <v>0</v>
      </c>
      <c r="O60" s="10">
        <v>12</v>
      </c>
      <c r="P60" s="652">
        <v>3</v>
      </c>
      <c r="Q60" s="11"/>
      <c r="R60" s="10"/>
      <c r="S60" s="797"/>
      <c r="T60" s="5"/>
      <c r="U60" s="5"/>
      <c r="V60" s="944"/>
      <c r="W60" s="529"/>
      <c r="X60" s="47"/>
      <c r="Y60" s="173"/>
      <c r="Z60" s="908">
        <f>P60</f>
        <v>3</v>
      </c>
      <c r="AA60" s="848" t="s">
        <v>747</v>
      </c>
      <c r="AB60" s="358" t="s">
        <v>217</v>
      </c>
      <c r="AC60" s="754"/>
      <c r="AD60" s="513"/>
      <c r="AE60" s="613"/>
      <c r="AF60" s="539"/>
      <c r="AG60" s="538"/>
      <c r="AH60" s="540"/>
      <c r="AI60" s="539"/>
      <c r="AJ60" s="538"/>
      <c r="AK60" s="539"/>
    </row>
    <row r="61" spans="1:37" s="347" customFormat="1" ht="18" customHeight="1" x14ac:dyDescent="0.2">
      <c r="A61" s="852" t="s">
        <v>798</v>
      </c>
      <c r="B61" s="607" t="s">
        <v>108</v>
      </c>
      <c r="C61" s="790" t="s">
        <v>13</v>
      </c>
      <c r="D61" s="608" t="s">
        <v>6</v>
      </c>
      <c r="E61" s="792"/>
      <c r="F61" s="586"/>
      <c r="G61" s="797"/>
      <c r="H61" s="586"/>
      <c r="I61" s="902"/>
      <c r="J61" s="652"/>
      <c r="K61" s="327"/>
      <c r="L61" s="328"/>
      <c r="M61" s="888"/>
      <c r="N61" s="328">
        <v>12</v>
      </c>
      <c r="O61" s="328">
        <v>0</v>
      </c>
      <c r="P61" s="653">
        <v>3</v>
      </c>
      <c r="Q61" s="327"/>
      <c r="R61" s="328"/>
      <c r="S61" s="888"/>
      <c r="T61" s="328"/>
      <c r="U61" s="328"/>
      <c r="V61" s="653"/>
      <c r="W61" s="529"/>
      <c r="X61" s="47"/>
      <c r="Y61" s="442"/>
      <c r="Z61" s="909">
        <f>P61</f>
        <v>3</v>
      </c>
      <c r="AA61" s="903" t="s">
        <v>116</v>
      </c>
      <c r="AB61" s="590" t="s">
        <v>129</v>
      </c>
      <c r="AC61" s="754"/>
      <c r="AD61" s="513"/>
      <c r="AE61" s="613"/>
      <c r="AF61" s="539"/>
      <c r="AG61" s="538"/>
      <c r="AH61" s="540"/>
      <c r="AI61" s="539"/>
      <c r="AJ61" s="538"/>
      <c r="AK61" s="539"/>
    </row>
    <row r="62" spans="1:37" s="347" customFormat="1" ht="18" customHeight="1" thickBot="1" x14ac:dyDescent="0.25">
      <c r="A62" s="883"/>
      <c r="B62" s="515" t="s">
        <v>745</v>
      </c>
      <c r="C62" s="815" t="s">
        <v>6</v>
      </c>
      <c r="D62" s="816" t="s">
        <v>229</v>
      </c>
      <c r="E62" s="815"/>
      <c r="F62" s="946"/>
      <c r="G62" s="819"/>
      <c r="H62" s="946"/>
      <c r="I62" s="946"/>
      <c r="J62" s="656"/>
      <c r="K62" s="815"/>
      <c r="L62" s="946"/>
      <c r="M62" s="947"/>
      <c r="N62" s="946"/>
      <c r="O62" s="946"/>
      <c r="P62" s="948"/>
      <c r="Q62" s="815"/>
      <c r="R62" s="946"/>
      <c r="S62" s="947"/>
      <c r="T62" s="946"/>
      <c r="U62" s="946"/>
      <c r="V62" s="948"/>
      <c r="W62" s="815"/>
      <c r="X62" s="946"/>
      <c r="Y62" s="442"/>
      <c r="Z62" s="910">
        <v>2</v>
      </c>
      <c r="AA62" s="883" t="s">
        <v>746</v>
      </c>
      <c r="AB62" s="515"/>
      <c r="AC62" s="883"/>
      <c r="AD62" s="515"/>
      <c r="AE62" s="875"/>
      <c r="AF62" s="876"/>
      <c r="AG62" s="556"/>
      <c r="AH62" s="557"/>
      <c r="AI62" s="558"/>
      <c r="AJ62" s="556"/>
      <c r="AK62" s="558"/>
    </row>
    <row r="63" spans="1:37" s="347" customFormat="1" ht="19.5" customHeight="1" thickBot="1" x14ac:dyDescent="0.25">
      <c r="A63" s="136"/>
      <c r="B63" s="46"/>
      <c r="C63" s="941"/>
      <c r="D63" s="941"/>
      <c r="E63" s="941"/>
      <c r="F63" s="941"/>
      <c r="G63" s="941"/>
      <c r="H63" s="941"/>
      <c r="I63" s="941"/>
      <c r="J63" s="941"/>
      <c r="K63" s="941"/>
      <c r="L63" s="941"/>
      <c r="M63" s="941"/>
      <c r="N63" s="941"/>
      <c r="O63" s="941"/>
      <c r="P63" s="941"/>
      <c r="Q63" s="941"/>
      <c r="R63" s="941"/>
      <c r="S63" s="941"/>
      <c r="T63" s="941"/>
      <c r="U63" s="941"/>
      <c r="V63" s="941"/>
      <c r="W63" s="941"/>
      <c r="X63" s="941"/>
      <c r="Y63" s="941"/>
      <c r="Z63" s="941"/>
      <c r="AA63" s="923"/>
      <c r="AB63" s="366"/>
      <c r="AC63" s="913"/>
      <c r="AD63" s="520"/>
      <c r="AE63" s="536"/>
      <c r="AF63" s="914"/>
      <c r="AG63" s="538"/>
      <c r="AH63" s="540"/>
      <c r="AI63" s="539"/>
      <c r="AJ63" s="538"/>
      <c r="AK63" s="539"/>
    </row>
    <row r="64" spans="1:37" s="347" customFormat="1" ht="19.5" customHeight="1" thickBot="1" x14ac:dyDescent="0.25">
      <c r="A64" s="951" t="s">
        <v>812</v>
      </c>
      <c r="B64" s="952"/>
      <c r="C64" s="256"/>
      <c r="D64" s="257"/>
      <c r="E64" s="258"/>
      <c r="F64" s="256"/>
      <c r="G64" s="256"/>
      <c r="H64" s="256"/>
      <c r="I64" s="256"/>
      <c r="J64" s="257"/>
      <c r="K64" s="258"/>
      <c r="L64" s="256"/>
      <c r="M64" s="256"/>
      <c r="N64" s="256"/>
      <c r="O64" s="256"/>
      <c r="P64" s="257"/>
      <c r="Q64" s="258"/>
      <c r="R64" s="256"/>
      <c r="S64" s="256"/>
      <c r="T64" s="256"/>
      <c r="U64" s="256"/>
      <c r="V64" s="259"/>
      <c r="W64" s="158"/>
      <c r="X64" s="921"/>
      <c r="Y64" s="170">
        <v>20</v>
      </c>
      <c r="Z64" s="922">
        <v>20</v>
      </c>
      <c r="AA64" s="832"/>
      <c r="AB64" s="361"/>
      <c r="AC64" s="915"/>
      <c r="AD64" s="916"/>
      <c r="AE64" s="536"/>
      <c r="AF64" s="914"/>
      <c r="AG64" s="538"/>
      <c r="AH64" s="540"/>
      <c r="AI64" s="539"/>
      <c r="AJ64" s="538"/>
      <c r="AK64" s="539"/>
    </row>
    <row r="65" spans="1:37" s="347" customFormat="1" ht="19.5" customHeight="1" thickBot="1" x14ac:dyDescent="0.25">
      <c r="A65" s="780" t="s">
        <v>814</v>
      </c>
      <c r="B65" s="917" t="s">
        <v>113</v>
      </c>
      <c r="C65" s="918" t="s">
        <v>5</v>
      </c>
      <c r="D65" s="508" t="s">
        <v>229</v>
      </c>
      <c r="E65" s="616"/>
      <c r="F65" s="103"/>
      <c r="G65" s="104"/>
      <c r="H65" s="103"/>
      <c r="I65" s="103"/>
      <c r="J65" s="172"/>
      <c r="K65" s="616"/>
      <c r="L65" s="103"/>
      <c r="M65" s="104"/>
      <c r="N65" s="103"/>
      <c r="O65" s="103"/>
      <c r="P65" s="172"/>
      <c r="Q65" s="616"/>
      <c r="R65" s="103"/>
      <c r="S65" s="104"/>
      <c r="T65" s="103">
        <v>0</v>
      </c>
      <c r="U65" s="103">
        <v>12</v>
      </c>
      <c r="V65" s="650">
        <v>3</v>
      </c>
      <c r="W65" s="939"/>
      <c r="X65" s="925"/>
      <c r="Y65" s="650"/>
      <c r="Z65" s="476">
        <v>3</v>
      </c>
      <c r="AA65" s="832"/>
      <c r="AB65" s="361"/>
      <c r="AC65" s="603"/>
      <c r="AD65" s="523"/>
      <c r="AE65" s="536"/>
      <c r="AF65" s="914"/>
      <c r="AG65" s="538"/>
      <c r="AH65" s="540"/>
      <c r="AI65" s="539"/>
      <c r="AJ65" s="538"/>
      <c r="AK65" s="539"/>
    </row>
    <row r="66" spans="1:37" s="347" customFormat="1" ht="19.5" customHeight="1" thickBot="1" x14ac:dyDescent="0.25">
      <c r="A66" s="813" t="s">
        <v>815</v>
      </c>
      <c r="B66" s="919" t="s">
        <v>175</v>
      </c>
      <c r="C66" s="920" t="s">
        <v>5</v>
      </c>
      <c r="D66" s="510" t="s">
        <v>229</v>
      </c>
      <c r="E66" s="481"/>
      <c r="F66" s="449"/>
      <c r="G66" s="450"/>
      <c r="H66" s="449"/>
      <c r="I66" s="449"/>
      <c r="J66" s="451"/>
      <c r="K66" s="481"/>
      <c r="L66" s="449"/>
      <c r="M66" s="450"/>
      <c r="N66" s="449"/>
      <c r="O66" s="449"/>
      <c r="P66" s="451"/>
      <c r="Q66" s="481"/>
      <c r="R66" s="449"/>
      <c r="S66" s="450"/>
      <c r="T66" s="449"/>
      <c r="U66" s="449"/>
      <c r="V66" s="451"/>
      <c r="W66" s="940">
        <v>0</v>
      </c>
      <c r="X66" s="818">
        <v>12</v>
      </c>
      <c r="Y66" s="656">
        <v>7</v>
      </c>
      <c r="Z66" s="479">
        <v>7</v>
      </c>
      <c r="AA66" s="832"/>
      <c r="AB66" s="361"/>
      <c r="AC66" s="454"/>
      <c r="AD66" s="455"/>
      <c r="AE66" s="536"/>
      <c r="AF66" s="914"/>
      <c r="AG66" s="538"/>
      <c r="AH66" s="540"/>
      <c r="AI66" s="539"/>
      <c r="AJ66" s="538"/>
      <c r="AK66" s="539"/>
    </row>
    <row r="67" spans="1:37" ht="13.5" thickBot="1" x14ac:dyDescent="0.25">
      <c r="A67" s="136"/>
      <c r="B67" s="46"/>
      <c r="C67" s="941"/>
      <c r="D67" s="941"/>
      <c r="E67" s="941"/>
      <c r="F67" s="941"/>
      <c r="G67" s="941"/>
      <c r="H67" s="941"/>
      <c r="I67" s="941"/>
      <c r="J67" s="941"/>
      <c r="K67" s="941"/>
      <c r="L67" s="941"/>
      <c r="M67" s="941"/>
      <c r="N67" s="941"/>
      <c r="O67" s="941"/>
      <c r="P67" s="941"/>
      <c r="Q67" s="941"/>
      <c r="R67" s="941"/>
      <c r="S67" s="941"/>
      <c r="T67" s="941"/>
      <c r="U67" s="941"/>
      <c r="V67" s="941"/>
      <c r="W67" s="941"/>
      <c r="X67" s="941"/>
      <c r="Y67" s="941"/>
      <c r="Z67" s="941"/>
      <c r="AA67" s="923"/>
      <c r="AB67" s="366"/>
      <c r="AC67" s="694"/>
      <c r="AD67" s="695"/>
      <c r="AE67" s="293"/>
      <c r="AF67" s="281"/>
      <c r="AG67" s="293"/>
      <c r="AH67" s="267"/>
      <c r="AI67" s="281"/>
      <c r="AJ67" s="293"/>
      <c r="AK67" s="281"/>
    </row>
    <row r="68" spans="1:37" ht="18.75" thickBot="1" x14ac:dyDescent="0.25">
      <c r="A68" s="953" t="s">
        <v>76</v>
      </c>
      <c r="B68" s="954"/>
      <c r="C68" s="253"/>
      <c r="D68" s="253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55"/>
      <c r="W68" s="255"/>
      <c r="X68" s="255"/>
      <c r="Y68" s="255"/>
      <c r="Z68" s="255">
        <f>Z66+Z65+Z64+Z52+Z6</f>
        <v>210</v>
      </c>
      <c r="AA68" s="254"/>
      <c r="AB68" s="368"/>
      <c r="AC68" s="286"/>
      <c r="AD68" s="288"/>
      <c r="AE68" s="299"/>
      <c r="AF68" s="288"/>
      <c r="AG68" s="299"/>
      <c r="AH68" s="287"/>
      <c r="AI68" s="288"/>
      <c r="AJ68" s="299"/>
      <c r="AK68" s="288"/>
    </row>
    <row r="71" spans="1:37" x14ac:dyDescent="0.2">
      <c r="G71" s="942" t="s">
        <v>827</v>
      </c>
    </row>
  </sheetData>
  <mergeCells count="38">
    <mergeCell ref="A5:B5"/>
    <mergeCell ref="A6:B6"/>
    <mergeCell ref="A68:B68"/>
    <mergeCell ref="A49:AB49"/>
    <mergeCell ref="A50:B50"/>
    <mergeCell ref="A51:B51"/>
    <mergeCell ref="A52:B52"/>
    <mergeCell ref="A64:B64"/>
    <mergeCell ref="AA2:AA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W3:X3"/>
    <mergeCell ref="Y3:Y4"/>
    <mergeCell ref="W2:Y2"/>
    <mergeCell ref="AJ1:AK3"/>
    <mergeCell ref="AC1:AD3"/>
    <mergeCell ref="AE1:AF3"/>
    <mergeCell ref="AG1:AI3"/>
    <mergeCell ref="N3:O3"/>
    <mergeCell ref="A1:AB1"/>
    <mergeCell ref="T3:U3"/>
    <mergeCell ref="Z2:Z4"/>
    <mergeCell ref="K2:P2"/>
    <mergeCell ref="Q2:V2"/>
    <mergeCell ref="P3:P4"/>
    <mergeCell ref="V3:V4"/>
    <mergeCell ref="S3:S4"/>
    <mergeCell ref="J3:J4"/>
    <mergeCell ref="AB2:AB4"/>
    <mergeCell ref="H3:I3"/>
  </mergeCells>
  <phoneticPr fontId="9" type="noConversion"/>
  <hyperlinks>
    <hyperlink ref="B29" r:id="rId1"/>
    <hyperlink ref="B30" r:id="rId2"/>
    <hyperlink ref="B39" r:id="rId3"/>
    <hyperlink ref="B40" r:id="rId4"/>
    <hyperlink ref="B27" r:id="rId5"/>
    <hyperlink ref="B28" r:id="rId6"/>
    <hyperlink ref="B31" r:id="rId7"/>
    <hyperlink ref="B34" r:id="rId8"/>
    <hyperlink ref="B35" r:id="rId9"/>
    <hyperlink ref="B37" r:id="rId10"/>
    <hyperlink ref="B38" r:id="rId11"/>
    <hyperlink ref="B42" r:id="rId12"/>
    <hyperlink ref="B43" r:id="rId13"/>
    <hyperlink ref="B44" r:id="rId14"/>
    <hyperlink ref="B45" r:id="rId15"/>
    <hyperlink ref="B46" r:id="rId16"/>
    <hyperlink ref="B47" r:id="rId17"/>
    <hyperlink ref="B48" r:id="rId18"/>
    <hyperlink ref="B26" r:id="rId19"/>
    <hyperlink ref="B23" r:id="rId20"/>
    <hyperlink ref="B22" r:id="rId21"/>
    <hyperlink ref="B21" r:id="rId22"/>
    <hyperlink ref="B20" r:id="rId23"/>
    <hyperlink ref="B18" r:id="rId24"/>
    <hyperlink ref="B16" r:id="rId25"/>
    <hyperlink ref="B12" r:id="rId26"/>
    <hyperlink ref="B11" r:id="rId27"/>
    <hyperlink ref="B9" r:id="rId28"/>
    <hyperlink ref="B8" r:id="rId29"/>
    <hyperlink ref="B7" r:id="rId30"/>
    <hyperlink ref="B10" r:id="rId31"/>
    <hyperlink ref="B13" r:id="rId32"/>
    <hyperlink ref="B14" r:id="rId33"/>
    <hyperlink ref="B15" r:id="rId34"/>
    <hyperlink ref="B17" r:id="rId35"/>
    <hyperlink ref="B24" r:id="rId36"/>
    <hyperlink ref="B56" r:id="rId37"/>
    <hyperlink ref="B58" r:id="rId38"/>
    <hyperlink ref="B61" r:id="rId39"/>
    <hyperlink ref="B60" r:id="rId40"/>
    <hyperlink ref="B53" r:id="rId41"/>
    <hyperlink ref="B65" r:id="rId42"/>
    <hyperlink ref="B66" r:id="rId43"/>
    <hyperlink ref="B32" r:id="rId44"/>
    <hyperlink ref="B19" r:id="rId45"/>
    <hyperlink ref="B25" r:id="rId46"/>
    <hyperlink ref="B33" r:id="rId47"/>
    <hyperlink ref="B36" r:id="rId48"/>
    <hyperlink ref="B41" r:id="rId49"/>
    <hyperlink ref="B54" r:id="rId50"/>
    <hyperlink ref="B55" r:id="rId51"/>
    <hyperlink ref="B57" r:id="rId52"/>
    <hyperlink ref="B59" r:id="rId53"/>
  </hyperlinks>
  <pageMargins left="0.19685039370078741" right="0.19685039370078741" top="0.19685039370078741" bottom="0.19685039370078741" header="0.19685039370078741" footer="0.19685039370078741"/>
  <pageSetup paperSize="9" scale="60" orientation="landscape" r:id="rId5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5" sqref="A25"/>
    </sheetView>
  </sheetViews>
  <sheetFormatPr defaultRowHeight="12.75" x14ac:dyDescent="0.2"/>
  <cols>
    <col min="1" max="1" width="106.42578125" customWidth="1"/>
  </cols>
  <sheetData>
    <row r="1" spans="1:1" ht="20.45" customHeight="1" x14ac:dyDescent="0.25">
      <c r="A1" s="91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807</v>
      </c>
    </row>
    <row r="6" spans="1:1" x14ac:dyDescent="0.2">
      <c r="A6" t="s">
        <v>811</v>
      </c>
    </row>
    <row r="7" spans="1:1" ht="23.45" customHeight="1" x14ac:dyDescent="0.25">
      <c r="A7" s="911" t="s">
        <v>62</v>
      </c>
    </row>
    <row r="8" spans="1:1" x14ac:dyDescent="0.2">
      <c r="A8" t="s">
        <v>69</v>
      </c>
    </row>
    <row r="9" spans="1:1" x14ac:dyDescent="0.2">
      <c r="A9" t="s">
        <v>804</v>
      </c>
    </row>
    <row r="10" spans="1:1" x14ac:dyDescent="0.2">
      <c r="A10" t="s">
        <v>805</v>
      </c>
    </row>
    <row r="11" spans="1:1" x14ac:dyDescent="0.2">
      <c r="A11" t="s">
        <v>806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ht="30" customHeight="1" x14ac:dyDescent="0.25">
      <c r="A14" s="911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7" bestFit="1" customWidth="1"/>
    <col min="2" max="16384" width="9.140625" style="337"/>
  </cols>
  <sheetData>
    <row r="1" spans="1:1" s="338" customFormat="1" x14ac:dyDescent="0.2">
      <c r="A1" s="220" t="s">
        <v>51</v>
      </c>
    </row>
    <row r="2" spans="1:1" s="338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19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39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0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39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39" customFormat="1" ht="14.25" customHeight="1" x14ac:dyDescent="0.2">
      <c r="A33" s="336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97" t="s">
        <v>21</v>
      </c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9"/>
      <c r="AD1" s="70"/>
      <c r="AE1" s="71"/>
      <c r="AF1" s="72"/>
    </row>
    <row r="2" spans="1:34" s="31" customFormat="1" ht="12.75" customHeight="1" thickBot="1" x14ac:dyDescent="0.25">
      <c r="A2" s="1066" t="s">
        <v>29</v>
      </c>
      <c r="B2" s="1069" t="s">
        <v>28</v>
      </c>
      <c r="C2" s="1070"/>
      <c r="D2" s="1071"/>
      <c r="E2" s="86"/>
      <c r="F2" s="1078" t="s">
        <v>38</v>
      </c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  <c r="X2" s="1079"/>
      <c r="Y2" s="1079"/>
      <c r="Z2" s="1079"/>
      <c r="AA2" s="1079"/>
      <c r="AB2" s="1079"/>
      <c r="AC2" s="1079"/>
      <c r="AD2" s="1079"/>
      <c r="AE2" s="1079"/>
      <c r="AF2" s="1080"/>
      <c r="AH2" s="32"/>
    </row>
    <row r="3" spans="1:34" s="31" customFormat="1" ht="11.25" customHeight="1" x14ac:dyDescent="0.2">
      <c r="A3" s="1067"/>
      <c r="B3" s="1072"/>
      <c r="C3" s="1073"/>
      <c r="D3" s="1074"/>
      <c r="E3" s="86"/>
      <c r="F3" s="1081" t="s">
        <v>11</v>
      </c>
      <c r="G3" s="1084" t="s">
        <v>0</v>
      </c>
      <c r="H3" s="1062" t="s">
        <v>1</v>
      </c>
      <c r="I3" s="1062" t="s">
        <v>7</v>
      </c>
      <c r="J3" s="1061" t="s">
        <v>14</v>
      </c>
      <c r="K3" s="1061"/>
      <c r="L3" s="1061"/>
      <c r="M3" s="1061"/>
      <c r="N3" s="1061"/>
      <c r="O3" s="1061"/>
      <c r="P3" s="1061" t="s">
        <v>15</v>
      </c>
      <c r="Q3" s="1061"/>
      <c r="R3" s="1061"/>
      <c r="S3" s="1061"/>
      <c r="T3" s="1061"/>
      <c r="U3" s="1061"/>
      <c r="V3" s="1061" t="s">
        <v>16</v>
      </c>
      <c r="W3" s="1061"/>
      <c r="X3" s="1061"/>
      <c r="Y3" s="1061"/>
      <c r="Z3" s="1061"/>
      <c r="AA3" s="1061"/>
      <c r="AB3" s="90" t="s">
        <v>34</v>
      </c>
      <c r="AC3" s="1100" t="s">
        <v>19</v>
      </c>
      <c r="AD3" s="49"/>
      <c r="AE3" s="1092" t="s">
        <v>3</v>
      </c>
      <c r="AF3" s="1087" t="s">
        <v>12</v>
      </c>
      <c r="AH3" s="32"/>
    </row>
    <row r="4" spans="1:34" s="31" customFormat="1" ht="11.25" customHeight="1" x14ac:dyDescent="0.2">
      <c r="A4" s="1067"/>
      <c r="B4" s="1072"/>
      <c r="C4" s="1073"/>
      <c r="D4" s="1074"/>
      <c r="E4" s="86"/>
      <c r="F4" s="1082"/>
      <c r="G4" s="1085"/>
      <c r="H4" s="1063"/>
      <c r="I4" s="1063"/>
      <c r="J4" s="1065">
        <v>1</v>
      </c>
      <c r="K4" s="1065"/>
      <c r="L4" s="1095" t="s">
        <v>2</v>
      </c>
      <c r="M4" s="1065">
        <v>2</v>
      </c>
      <c r="N4" s="1065"/>
      <c r="O4" s="1095" t="s">
        <v>2</v>
      </c>
      <c r="P4" s="1065">
        <v>3</v>
      </c>
      <c r="Q4" s="1065"/>
      <c r="R4" s="1095" t="s">
        <v>2</v>
      </c>
      <c r="S4" s="1065">
        <v>4</v>
      </c>
      <c r="T4" s="1065"/>
      <c r="U4" s="1095" t="s">
        <v>2</v>
      </c>
      <c r="V4" s="1065">
        <v>5</v>
      </c>
      <c r="W4" s="1065"/>
      <c r="X4" s="1095" t="s">
        <v>2</v>
      </c>
      <c r="Y4" s="1065">
        <v>6</v>
      </c>
      <c r="Z4" s="1065"/>
      <c r="AA4" s="1095" t="s">
        <v>2</v>
      </c>
      <c r="AB4" s="126">
        <v>7</v>
      </c>
      <c r="AC4" s="1101"/>
      <c r="AD4" s="68"/>
      <c r="AE4" s="1093"/>
      <c r="AF4" s="1088"/>
      <c r="AH4" s="32"/>
    </row>
    <row r="5" spans="1:34" s="31" customFormat="1" ht="27.75" customHeight="1" thickBot="1" x14ac:dyDescent="0.25">
      <c r="A5" s="1068"/>
      <c r="B5" s="1075"/>
      <c r="C5" s="1076"/>
      <c r="D5" s="1077"/>
      <c r="E5" s="86"/>
      <c r="F5" s="1083"/>
      <c r="G5" s="1086"/>
      <c r="H5" s="1064"/>
      <c r="I5" s="1064"/>
      <c r="J5" s="50" t="s">
        <v>4</v>
      </c>
      <c r="K5" s="50" t="s">
        <v>10</v>
      </c>
      <c r="L5" s="1096"/>
      <c r="M5" s="50" t="s">
        <v>4</v>
      </c>
      <c r="N5" s="50" t="s">
        <v>10</v>
      </c>
      <c r="O5" s="1096"/>
      <c r="P5" s="50" t="s">
        <v>4</v>
      </c>
      <c r="Q5" s="50" t="s">
        <v>10</v>
      </c>
      <c r="R5" s="1096"/>
      <c r="S5" s="50" t="s">
        <v>4</v>
      </c>
      <c r="T5" s="50" t="s">
        <v>10</v>
      </c>
      <c r="U5" s="1096"/>
      <c r="V5" s="50" t="s">
        <v>4</v>
      </c>
      <c r="W5" s="50" t="s">
        <v>10</v>
      </c>
      <c r="X5" s="1096"/>
      <c r="Y5" s="50" t="s">
        <v>4</v>
      </c>
      <c r="Z5" s="50" t="s">
        <v>10</v>
      </c>
      <c r="AA5" s="1096"/>
      <c r="AB5" s="151"/>
      <c r="AC5" s="1102"/>
      <c r="AD5" s="69"/>
      <c r="AE5" s="1094"/>
      <c r="AF5" s="1089"/>
      <c r="AH5" s="32"/>
    </row>
    <row r="6" spans="1:34" s="33" customFormat="1" ht="69.75" customHeight="1" x14ac:dyDescent="0.2">
      <c r="A6" s="1044" t="s">
        <v>36</v>
      </c>
      <c r="B6" s="1048" t="s">
        <v>22</v>
      </c>
      <c r="C6" s="1049">
        <v>67</v>
      </c>
      <c r="D6" s="1041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045"/>
      <c r="B7" s="1047"/>
      <c r="C7" s="1040"/>
      <c r="D7" s="1042"/>
      <c r="E7" s="93"/>
      <c r="F7" s="1103" t="s">
        <v>22</v>
      </c>
      <c r="G7" s="1104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045"/>
      <c r="B8" s="1047"/>
      <c r="C8" s="1040"/>
      <c r="D8" s="1042"/>
      <c r="E8" s="93"/>
      <c r="F8" s="1090" t="s">
        <v>23</v>
      </c>
      <c r="G8" s="1091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045"/>
      <c r="B9" s="1047"/>
      <c r="C9" s="1040"/>
      <c r="D9" s="1042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045"/>
      <c r="B10" s="1047"/>
      <c r="C10" s="1040"/>
      <c r="D10" s="1042"/>
      <c r="E10" s="93"/>
      <c r="F10" s="1103" t="s">
        <v>44</v>
      </c>
      <c r="G10" s="1104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045"/>
      <c r="B11" s="1047"/>
      <c r="C11" s="1040"/>
      <c r="D11" s="1042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045"/>
      <c r="B12" s="1047"/>
      <c r="C12" s="1040"/>
      <c r="D12" s="1042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045"/>
      <c r="B13" s="1047"/>
      <c r="C13" s="1040"/>
      <c r="D13" s="1042"/>
      <c r="E13" s="93"/>
      <c r="F13" s="1090" t="s">
        <v>43</v>
      </c>
      <c r="G13" s="1091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045"/>
      <c r="B14" s="1047" t="s">
        <v>49</v>
      </c>
      <c r="C14" s="1040" t="s">
        <v>32</v>
      </c>
      <c r="D14" s="1042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045"/>
      <c r="B15" s="1047"/>
      <c r="C15" s="1040"/>
      <c r="D15" s="1042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045"/>
      <c r="B16" s="1047"/>
      <c r="C16" s="1040"/>
      <c r="D16" s="1042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045"/>
      <c r="B17" s="1047"/>
      <c r="C17" s="1040"/>
      <c r="D17" s="1042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045"/>
      <c r="B18" s="1047"/>
      <c r="C18" s="1040"/>
      <c r="D18" s="1042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045"/>
      <c r="B19" s="1047"/>
      <c r="C19" s="1040"/>
      <c r="D19" s="1042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045"/>
      <c r="B20" s="1047"/>
      <c r="C20" s="1040"/>
      <c r="D20" s="1042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045"/>
      <c r="B21" s="1047"/>
      <c r="C21" s="1040"/>
      <c r="D21" s="1042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046"/>
      <c r="B22" s="76" t="s">
        <v>35</v>
      </c>
      <c r="C22" s="67" t="s">
        <v>30</v>
      </c>
      <c r="D22" s="1043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50" t="s">
        <v>37</v>
      </c>
      <c r="B23" s="1056" t="s">
        <v>42</v>
      </c>
      <c r="C23" s="1056">
        <v>58</v>
      </c>
      <c r="D23" s="1053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51"/>
      <c r="B24" s="1057"/>
      <c r="C24" s="1057"/>
      <c r="D24" s="1054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51"/>
      <c r="B25" s="1057"/>
      <c r="C25" s="1057"/>
      <c r="D25" s="1054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51"/>
      <c r="B26" s="1057"/>
      <c r="C26" s="1057"/>
      <c r="D26" s="1054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51"/>
      <c r="B27" s="1057"/>
      <c r="C27" s="1057"/>
      <c r="D27" s="1054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51"/>
      <c r="B28" s="1057"/>
      <c r="C28" s="1057"/>
      <c r="D28" s="1054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51"/>
      <c r="B29" s="1057"/>
      <c r="C29" s="1060"/>
      <c r="D29" s="1054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51"/>
      <c r="B30" s="1058" t="s">
        <v>25</v>
      </c>
      <c r="C30" s="1057">
        <v>21</v>
      </c>
      <c r="D30" s="1054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51"/>
      <c r="B31" s="1057"/>
      <c r="C31" s="1057"/>
      <c r="D31" s="1054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51"/>
      <c r="B32" s="1057"/>
      <c r="C32" s="1057"/>
      <c r="D32" s="1054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51"/>
      <c r="B33" s="1057"/>
      <c r="C33" s="1057"/>
      <c r="D33" s="1054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51"/>
      <c r="B34" s="1057"/>
      <c r="C34" s="1057"/>
      <c r="D34" s="1054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51"/>
      <c r="B35" s="1057"/>
      <c r="C35" s="1057"/>
      <c r="D35" s="1054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52"/>
      <c r="B36" s="1059"/>
      <c r="C36" s="1059"/>
      <c r="D36" s="1055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2"/>
      <c r="AC1" s="1001" t="s">
        <v>79</v>
      </c>
      <c r="AD1" s="1003"/>
      <c r="AE1" s="1001" t="s">
        <v>80</v>
      </c>
      <c r="AF1" s="1003"/>
      <c r="AG1" s="1001" t="s">
        <v>81</v>
      </c>
      <c r="AH1" s="1002"/>
      <c r="AI1" s="1003"/>
      <c r="AJ1" s="1001" t="s">
        <v>88</v>
      </c>
      <c r="AK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1036" t="s">
        <v>304</v>
      </c>
      <c r="X2" s="1105"/>
      <c r="Y2" s="1106"/>
      <c r="Z2" s="1017" t="s">
        <v>19</v>
      </c>
      <c r="AA2" s="1020" t="s">
        <v>219</v>
      </c>
      <c r="AB2" s="974" t="s">
        <v>8</v>
      </c>
      <c r="AC2" s="1004"/>
      <c r="AD2" s="1006"/>
      <c r="AE2" s="1004"/>
      <c r="AF2" s="1006"/>
      <c r="AG2" s="1004"/>
      <c r="AH2" s="1005"/>
      <c r="AI2" s="1006"/>
      <c r="AJ2" s="1004"/>
      <c r="AK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990">
        <v>7</v>
      </c>
      <c r="X3" s="991"/>
      <c r="Y3" s="1109" t="s">
        <v>2</v>
      </c>
      <c r="Z3" s="1018"/>
      <c r="AA3" s="1021"/>
      <c r="AB3" s="975"/>
      <c r="AC3" s="1007"/>
      <c r="AD3" s="1009"/>
      <c r="AE3" s="1007"/>
      <c r="AF3" s="1009"/>
      <c r="AG3" s="1007"/>
      <c r="AH3" s="1008"/>
      <c r="AI3" s="1009"/>
      <c r="AJ3" s="1007"/>
      <c r="AK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341" t="s">
        <v>4</v>
      </c>
      <c r="X4" s="120" t="s">
        <v>10</v>
      </c>
      <c r="Y4" s="1110"/>
      <c r="Z4" s="1019"/>
      <c r="AA4" s="1022"/>
      <c r="AB4" s="97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2"/>
      <c r="X6" s="238"/>
      <c r="Y6" s="649">
        <f>SUM(Y52:Y53)</f>
        <v>3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4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7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31.5" customHeight="1" thickBot="1" x14ac:dyDescent="0.25">
      <c r="A14" s="591" t="s">
        <v>143</v>
      </c>
      <c r="B14" s="600" t="s">
        <v>108</v>
      </c>
      <c r="C14" s="612" t="s">
        <v>5</v>
      </c>
      <c r="D14" s="593" t="s">
        <v>6</v>
      </c>
      <c r="E14" s="327">
        <v>1</v>
      </c>
      <c r="F14" s="328"/>
      <c r="G14" s="332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 t="shared" si="0"/>
        <v>3</v>
      </c>
      <c r="AA14" s="334" t="s">
        <v>116</v>
      </c>
      <c r="AB14" s="430" t="s">
        <v>129</v>
      </c>
      <c r="AC14" s="536"/>
      <c r="AD14" s="537"/>
      <c r="AE14" s="547"/>
      <c r="AF14" s="548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780" t="s">
        <v>307</v>
      </c>
      <c r="B15" s="749" t="s">
        <v>268</v>
      </c>
      <c r="C15" s="601" t="s">
        <v>5</v>
      </c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739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49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688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49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.75" customHeight="1" x14ac:dyDescent="0.2">
      <c r="A30" s="591" t="s">
        <v>183</v>
      </c>
      <c r="B30" s="584" t="s">
        <v>154</v>
      </c>
      <c r="C30" s="612" t="s">
        <v>13</v>
      </c>
      <c r="D30" s="593" t="s">
        <v>6</v>
      </c>
      <c r="E30" s="327"/>
      <c r="F30" s="328"/>
      <c r="G30" s="329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 t="shared" si="2"/>
        <v>3</v>
      </c>
      <c r="AA30" s="334" t="s">
        <v>240</v>
      </c>
      <c r="AB30" s="430" t="s">
        <v>239</v>
      </c>
      <c r="AC30" s="536"/>
      <c r="AD30" s="537"/>
      <c r="AE30" s="538"/>
      <c r="AF30" s="539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49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49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57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95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95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57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2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709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56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5" si="4">S40</f>
        <v>4</v>
      </c>
      <c r="AA40" s="226" t="s">
        <v>718</v>
      </c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97" t="s">
        <v>568</v>
      </c>
      <c r="B41" s="581" t="s">
        <v>168</v>
      </c>
      <c r="C41" s="756" t="s">
        <v>5</v>
      </c>
      <c r="D41" s="504" t="s">
        <v>229</v>
      </c>
      <c r="E41" s="471"/>
      <c r="F41" s="16"/>
      <c r="G41" s="440"/>
      <c r="H41" s="16"/>
      <c r="I41" s="16"/>
      <c r="J41" s="442"/>
      <c r="K41" s="11"/>
      <c r="L41" s="10"/>
      <c r="M41" s="48"/>
      <c r="N41" s="10"/>
      <c r="O41" s="10"/>
      <c r="P41" s="173"/>
      <c r="Q41" s="471">
        <v>1</v>
      </c>
      <c r="R41" s="16"/>
      <c r="S41" s="440">
        <v>3</v>
      </c>
      <c r="T41" s="16"/>
      <c r="U41" s="16"/>
      <c r="V41" s="441"/>
      <c r="W41" s="471"/>
      <c r="X41" s="474"/>
      <c r="Y41" s="657"/>
      <c r="Z41" s="443">
        <f t="shared" si="4"/>
        <v>3</v>
      </c>
      <c r="AA41" s="226" t="s">
        <v>204</v>
      </c>
      <c r="AB41" s="358" t="s">
        <v>239</v>
      </c>
      <c r="AC41" s="560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8.75" customHeight="1" x14ac:dyDescent="0.2">
      <c r="A42" s="470" t="s">
        <v>190</v>
      </c>
      <c r="B42" s="582" t="s">
        <v>165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3"/>
      <c r="W42" s="472"/>
      <c r="X42" s="475"/>
      <c r="Y42" s="654"/>
      <c r="Z42" s="107">
        <f t="shared" si="4"/>
        <v>3</v>
      </c>
      <c r="AA42" s="227" t="s">
        <v>252</v>
      </c>
      <c r="AB42" s="323" t="s">
        <v>203</v>
      </c>
      <c r="AC42" s="560"/>
      <c r="AD42" s="563"/>
      <c r="AE42" s="544"/>
      <c r="AF42" s="545"/>
      <c r="AG42" s="290"/>
      <c r="AH42" s="264"/>
      <c r="AI42" s="566"/>
      <c r="AJ42" s="273"/>
      <c r="AK42" s="274"/>
    </row>
    <row r="43" spans="1:37" s="347" customFormat="1" ht="18.75" customHeight="1" x14ac:dyDescent="0.2">
      <c r="A43" s="456" t="s">
        <v>187</v>
      </c>
      <c r="B43" s="576" t="s">
        <v>159</v>
      </c>
      <c r="C43" s="493" t="s">
        <v>5</v>
      </c>
      <c r="D43" s="490" t="s">
        <v>6</v>
      </c>
      <c r="E43" s="439"/>
      <c r="F43" s="16"/>
      <c r="G43" s="442"/>
      <c r="H43" s="16"/>
      <c r="I43" s="16"/>
      <c r="J43" s="441"/>
      <c r="K43" s="439"/>
      <c r="L43" s="16"/>
      <c r="M43" s="440"/>
      <c r="N43" s="16"/>
      <c r="O43" s="16"/>
      <c r="P43" s="442"/>
      <c r="Q43" s="439">
        <v>1</v>
      </c>
      <c r="R43" s="16"/>
      <c r="S43" s="440">
        <v>3</v>
      </c>
      <c r="T43" s="16"/>
      <c r="U43" s="16"/>
      <c r="V43" s="441"/>
      <c r="W43" s="471"/>
      <c r="X43" s="474"/>
      <c r="Y43" s="651"/>
      <c r="Z43" s="443">
        <f t="shared" si="4"/>
        <v>3</v>
      </c>
      <c r="AA43" s="226" t="s">
        <v>706</v>
      </c>
      <c r="AB43" s="358" t="s">
        <v>249</v>
      </c>
      <c r="AC43" s="51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497" t="s">
        <v>192</v>
      </c>
      <c r="B44" s="581" t="s">
        <v>169</v>
      </c>
      <c r="C44" s="756" t="s">
        <v>5</v>
      </c>
      <c r="D44" s="504" t="s">
        <v>6</v>
      </c>
      <c r="E44" s="471"/>
      <c r="F44" s="16"/>
      <c r="G44" s="440"/>
      <c r="H44" s="16"/>
      <c r="I44" s="16"/>
      <c r="J44" s="442"/>
      <c r="K44" s="11"/>
      <c r="L44" s="10"/>
      <c r="M44" s="48"/>
      <c r="N44" s="10"/>
      <c r="O44" s="10"/>
      <c r="P44" s="173"/>
      <c r="Q44" s="471">
        <v>1</v>
      </c>
      <c r="R44" s="16"/>
      <c r="S44" s="440">
        <v>4</v>
      </c>
      <c r="T44" s="16"/>
      <c r="U44" s="16"/>
      <c r="V44" s="441"/>
      <c r="W44" s="471"/>
      <c r="X44" s="474"/>
      <c r="Y44" s="657"/>
      <c r="Z44" s="443">
        <f t="shared" si="4"/>
        <v>4</v>
      </c>
      <c r="AA44" s="226" t="s">
        <v>710</v>
      </c>
      <c r="AB44" s="358" t="s">
        <v>260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.75" customHeight="1" thickBot="1" x14ac:dyDescent="0.25">
      <c r="A45" s="499" t="s">
        <v>193</v>
      </c>
      <c r="B45" s="584" t="s">
        <v>171</v>
      </c>
      <c r="C45" s="759" t="s">
        <v>5</v>
      </c>
      <c r="D45" s="511" t="s">
        <v>229</v>
      </c>
      <c r="E45" s="331"/>
      <c r="F45" s="328"/>
      <c r="G45" s="329"/>
      <c r="H45" s="328"/>
      <c r="I45" s="328"/>
      <c r="J45" s="332"/>
      <c r="K45" s="327"/>
      <c r="L45" s="328"/>
      <c r="M45" s="329"/>
      <c r="N45" s="328"/>
      <c r="O45" s="328"/>
      <c r="P45" s="330"/>
      <c r="Q45" s="331">
        <v>1</v>
      </c>
      <c r="R45" s="328"/>
      <c r="S45" s="329">
        <v>3</v>
      </c>
      <c r="T45" s="328"/>
      <c r="U45" s="328"/>
      <c r="V45" s="330"/>
      <c r="W45" s="331"/>
      <c r="X45" s="605"/>
      <c r="Y45" s="659"/>
      <c r="Z45" s="535">
        <f t="shared" si="4"/>
        <v>3</v>
      </c>
      <c r="AA45" s="334" t="s">
        <v>267</v>
      </c>
      <c r="AB45" s="430" t="s">
        <v>265</v>
      </c>
      <c r="AC45" s="606"/>
      <c r="AD45" s="537"/>
      <c r="AE45" s="547"/>
      <c r="AF45" s="548"/>
      <c r="AG45" s="538"/>
      <c r="AH45" s="540"/>
      <c r="AI45" s="539"/>
      <c r="AJ45" s="538"/>
      <c r="AK45" s="539"/>
    </row>
    <row r="46" spans="1:37" s="672" customFormat="1" ht="18.75" customHeight="1" x14ac:dyDescent="0.2">
      <c r="A46" s="611" t="s">
        <v>145</v>
      </c>
      <c r="B46" s="262" t="s">
        <v>112</v>
      </c>
      <c r="C46" s="492" t="s">
        <v>5</v>
      </c>
      <c r="D46" s="508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6"/>
      <c r="X46" s="617"/>
      <c r="Y46" s="650"/>
      <c r="Z46" s="106">
        <f>V46</f>
        <v>3</v>
      </c>
      <c r="AA46" s="603" t="s">
        <v>208</v>
      </c>
      <c r="AB46" s="523" t="s">
        <v>209</v>
      </c>
      <c r="AC46" s="546"/>
      <c r="AD46" s="542"/>
      <c r="AE46" s="553"/>
      <c r="AF46" s="322"/>
      <c r="AG46" s="307"/>
      <c r="AH46" s="306"/>
      <c r="AI46" s="301"/>
      <c r="AJ46" s="307"/>
      <c r="AK46" s="301"/>
    </row>
    <row r="47" spans="1:37" s="613" customFormat="1" ht="18" customHeight="1" x14ac:dyDescent="0.2">
      <c r="A47" s="470" t="s">
        <v>144</v>
      </c>
      <c r="B47" s="620" t="s">
        <v>111</v>
      </c>
      <c r="C47" s="757" t="s">
        <v>5</v>
      </c>
      <c r="D47" s="509" t="s">
        <v>6</v>
      </c>
      <c r="E47" s="472"/>
      <c r="F47" s="10"/>
      <c r="G47" s="48"/>
      <c r="H47" s="10"/>
      <c r="I47" s="10"/>
      <c r="J47" s="478"/>
      <c r="K47" s="472"/>
      <c r="L47" s="10"/>
      <c r="M47" s="48"/>
      <c r="N47" s="10"/>
      <c r="O47" s="475"/>
      <c r="P47" s="173"/>
      <c r="Q47" s="472"/>
      <c r="R47" s="10"/>
      <c r="S47" s="48"/>
      <c r="T47" s="10">
        <v>1</v>
      </c>
      <c r="U47" s="10"/>
      <c r="V47" s="173">
        <v>3</v>
      </c>
      <c r="W47" s="472"/>
      <c r="X47" s="475"/>
      <c r="Y47" s="654"/>
      <c r="Z47" s="107">
        <f t="shared" ref="Z47:Z51" si="5">V47</f>
        <v>3</v>
      </c>
      <c r="AA47" s="227" t="s">
        <v>206</v>
      </c>
      <c r="AB47" s="323" t="s">
        <v>207</v>
      </c>
      <c r="AC47" s="560"/>
      <c r="AD47" s="513"/>
      <c r="AE47" s="544"/>
      <c r="AF47" s="545"/>
      <c r="AG47" s="290"/>
      <c r="AH47" s="264"/>
      <c r="AI47" s="566"/>
      <c r="AJ47" s="273"/>
      <c r="AK47" s="274"/>
    </row>
    <row r="48" spans="1:37" s="347" customFormat="1" ht="18.75" customHeight="1" x14ac:dyDescent="0.2">
      <c r="A48" s="497" t="s">
        <v>201</v>
      </c>
      <c r="B48" s="581" t="s">
        <v>215</v>
      </c>
      <c r="C48" s="756" t="s">
        <v>5</v>
      </c>
      <c r="D48" s="504" t="s">
        <v>229</v>
      </c>
      <c r="E48" s="471"/>
      <c r="F48" s="16"/>
      <c r="G48" s="440"/>
      <c r="H48" s="16"/>
      <c r="I48" s="16"/>
      <c r="J48" s="442"/>
      <c r="K48" s="11"/>
      <c r="L48" s="10"/>
      <c r="M48" s="48"/>
      <c r="N48" s="10"/>
      <c r="O48" s="10"/>
      <c r="P48" s="173"/>
      <c r="Q48" s="471"/>
      <c r="R48" s="16"/>
      <c r="S48" s="440"/>
      <c r="T48" s="16">
        <v>1</v>
      </c>
      <c r="U48" s="16"/>
      <c r="V48" s="441">
        <v>4</v>
      </c>
      <c r="W48" s="471"/>
      <c r="X48" s="474"/>
      <c r="Y48" s="657"/>
      <c r="Z48" s="443">
        <f t="shared" si="5"/>
        <v>4</v>
      </c>
      <c r="AA48" s="226" t="s">
        <v>216</v>
      </c>
      <c r="AB48" s="358" t="s">
        <v>217</v>
      </c>
      <c r="AC48" s="621"/>
      <c r="AD48" s="517"/>
      <c r="AE48" s="550"/>
      <c r="AF48" s="551"/>
      <c r="AG48" s="289"/>
      <c r="AH48" s="552"/>
      <c r="AI48" s="272"/>
      <c r="AJ48" s="289"/>
      <c r="AK48" s="272"/>
    </row>
    <row r="49" spans="1:37" s="347" customFormat="1" ht="18" customHeight="1" x14ac:dyDescent="0.2">
      <c r="A49" s="669" t="s">
        <v>146</v>
      </c>
      <c r="B49" s="584" t="s">
        <v>173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0">
        <v>2</v>
      </c>
      <c r="W49" s="331">
        <v>1</v>
      </c>
      <c r="X49" s="605"/>
      <c r="Y49" s="659"/>
      <c r="Z49" s="443">
        <f t="shared" si="5"/>
        <v>2</v>
      </c>
      <c r="AA49" s="334" t="s">
        <v>252</v>
      </c>
      <c r="AB49" s="430" t="s">
        <v>203</v>
      </c>
      <c r="AC49" s="606"/>
      <c r="AD49" s="537"/>
      <c r="AE49" s="547"/>
      <c r="AF49" s="548"/>
      <c r="AG49" s="538"/>
      <c r="AH49" s="540"/>
      <c r="AI49" s="539"/>
      <c r="AJ49" s="538"/>
      <c r="AK49" s="539"/>
    </row>
    <row r="50" spans="1:37" s="347" customFormat="1" ht="18.75" customHeight="1" x14ac:dyDescent="0.2">
      <c r="A50" s="669" t="s">
        <v>632</v>
      </c>
      <c r="B50" s="584" t="s">
        <v>113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11"/>
      <c r="L50" s="10"/>
      <c r="M50" s="48"/>
      <c r="N50" s="10"/>
      <c r="O50" s="10"/>
      <c r="P50" s="173"/>
      <c r="Q50" s="331"/>
      <c r="R50" s="328"/>
      <c r="S50" s="329"/>
      <c r="T50" s="328">
        <v>2</v>
      </c>
      <c r="U50" s="328"/>
      <c r="V50" s="330">
        <v>3</v>
      </c>
      <c r="W50" s="331">
        <v>2</v>
      </c>
      <c r="X50" s="605"/>
      <c r="Y50" s="659"/>
      <c r="Z50" s="443">
        <f t="shared" si="5"/>
        <v>3</v>
      </c>
      <c r="AA50" s="334"/>
      <c r="AB50" s="430"/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347" customFormat="1" ht="33.75" customHeight="1" thickBot="1" x14ac:dyDescent="0.25">
      <c r="A51" s="669" t="s">
        <v>197</v>
      </c>
      <c r="B51" s="584" t="s">
        <v>176</v>
      </c>
      <c r="C51" s="612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448"/>
      <c r="L51" s="449"/>
      <c r="M51" s="450"/>
      <c r="N51" s="449"/>
      <c r="O51" s="449"/>
      <c r="P51" s="451"/>
      <c r="Q51" s="331"/>
      <c r="R51" s="328"/>
      <c r="S51" s="329"/>
      <c r="T51" s="328">
        <v>1</v>
      </c>
      <c r="U51" s="328"/>
      <c r="V51" s="330">
        <v>3</v>
      </c>
      <c r="W51" s="331"/>
      <c r="X51" s="605"/>
      <c r="Y51" s="656"/>
      <c r="Z51" s="443">
        <f t="shared" si="5"/>
        <v>3</v>
      </c>
      <c r="AA51" s="334" t="s">
        <v>204</v>
      </c>
      <c r="AB51" s="430" t="s">
        <v>239</v>
      </c>
      <c r="AC51" s="606"/>
      <c r="AD51" s="537"/>
      <c r="AE51" s="547"/>
      <c r="AF51" s="548"/>
      <c r="AG51" s="538"/>
      <c r="AH51" s="540"/>
      <c r="AI51" s="539"/>
      <c r="AJ51" s="538"/>
      <c r="AK51" s="539"/>
    </row>
    <row r="52" spans="1:37" s="618" customFormat="1" ht="18.75" customHeight="1" x14ac:dyDescent="0.2">
      <c r="A52" s="670" t="s">
        <v>194</v>
      </c>
      <c r="B52" s="585" t="s">
        <v>175</v>
      </c>
      <c r="C52" s="492" t="s">
        <v>5</v>
      </c>
      <c r="D52" s="508" t="s">
        <v>229</v>
      </c>
      <c r="E52" s="616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6"/>
      <c r="R52" s="103"/>
      <c r="S52" s="104"/>
      <c r="T52" s="103"/>
      <c r="U52" s="103"/>
      <c r="V52" s="177"/>
      <c r="W52" s="171">
        <v>2</v>
      </c>
      <c r="X52" s="617"/>
      <c r="Y52" s="650">
        <v>3</v>
      </c>
      <c r="Z52" s="476">
        <f>Y52</f>
        <v>3</v>
      </c>
      <c r="AA52" s="603"/>
      <c r="AB52" s="523"/>
      <c r="AC52" s="559"/>
      <c r="AD52" s="542"/>
      <c r="AE52" s="553"/>
      <c r="AF52" s="322"/>
      <c r="AG52" s="307"/>
      <c r="AH52" s="306"/>
      <c r="AI52" s="301"/>
      <c r="AJ52" s="307"/>
      <c r="AK52" s="301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983" t="s">
        <v>23</v>
      </c>
      <c r="B54" s="984"/>
      <c r="C54" s="459"/>
      <c r="D54" s="460"/>
      <c r="E54" s="461"/>
      <c r="F54" s="462"/>
      <c r="G54" s="462">
        <f>SUM($G$7:$G$14)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SUM(S39:S45)</f>
        <v>24</v>
      </c>
      <c r="T54" s="462"/>
      <c r="U54" s="462"/>
      <c r="V54" s="464">
        <f>SUM($V$46:$V$51)</f>
        <v>18</v>
      </c>
      <c r="W54" s="644"/>
      <c r="X54" s="463"/>
      <c r="Y54" s="464">
        <f>SUM($Y$52:$Y$52)</f>
        <v>3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985"/>
      <c r="B57" s="986"/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6"/>
      <c r="AA57" s="986"/>
      <c r="AB57" s="987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965"/>
      <c r="B58" s="966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81" t="s">
        <v>39</v>
      </c>
      <c r="B59" s="98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63" t="s">
        <v>50</v>
      </c>
      <c r="B60" s="1000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69" t="s">
        <v>17</v>
      </c>
      <c r="B63" s="97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71"/>
      <c r="B66" s="972"/>
      <c r="C66" s="972"/>
      <c r="D66" s="972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972"/>
      <c r="P66" s="972"/>
      <c r="Q66" s="972"/>
      <c r="R66" s="972"/>
      <c r="S66" s="972"/>
      <c r="T66" s="972"/>
      <c r="U66" s="972"/>
      <c r="V66" s="972"/>
      <c r="W66" s="972"/>
      <c r="X66" s="972"/>
      <c r="Y66" s="972"/>
      <c r="Z66" s="972"/>
      <c r="AA66" s="972"/>
      <c r="AB66" s="97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949" t="s">
        <v>78</v>
      </c>
      <c r="B67" s="95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967" t="s">
        <v>305</v>
      </c>
      <c r="B68" s="96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18.95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6">S69+V69</f>
        <v>4</v>
      </c>
      <c r="AA69" s="782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18.95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6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18.95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6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18.95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6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18.95" customHeight="1" x14ac:dyDescent="0.25">
      <c r="A73" s="967" t="s">
        <v>287</v>
      </c>
      <c r="B73" s="110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6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18.95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6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6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6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6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18.95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18.95" customHeight="1" x14ac:dyDescent="0.25">
      <c r="A79" s="955" t="s">
        <v>306</v>
      </c>
      <c r="B79" s="1108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6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6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8" t="e">
        <v>#N/A</v>
      </c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6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6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967" t="s">
        <v>110</v>
      </c>
      <c r="B84" s="110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6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6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6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6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15.75" thickBot="1" x14ac:dyDescent="0.3">
      <c r="A89" s="1111"/>
      <c r="B89" s="1112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6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958"/>
      <c r="B90" s="959"/>
      <c r="C90" s="959"/>
      <c r="D90" s="959"/>
      <c r="E90" s="959"/>
      <c r="F90" s="959"/>
      <c r="G90" s="959"/>
      <c r="H90" s="959"/>
      <c r="I90" s="959"/>
      <c r="J90" s="959"/>
      <c r="K90" s="959"/>
      <c r="L90" s="959"/>
      <c r="M90" s="959"/>
      <c r="N90" s="959"/>
      <c r="O90" s="959"/>
      <c r="P90" s="959"/>
      <c r="Q90" s="959"/>
      <c r="R90" s="959"/>
      <c r="S90" s="959"/>
      <c r="T90" s="959"/>
      <c r="U90" s="959"/>
      <c r="V90" s="959"/>
      <c r="W90" s="959"/>
      <c r="X90" s="959"/>
      <c r="Y90" s="959"/>
      <c r="Z90" s="959"/>
      <c r="AA90" s="959"/>
      <c r="AB90" s="960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961" t="s">
        <v>18</v>
      </c>
      <c r="B91" s="96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63" t="s">
        <v>33</v>
      </c>
      <c r="B93" s="96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65" t="s">
        <v>20</v>
      </c>
      <c r="B95" s="966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951" t="s">
        <v>27</v>
      </c>
      <c r="B99" s="95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53" t="s">
        <v>76</v>
      </c>
      <c r="B100" s="95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  <mergeCell ref="A99:B99"/>
    <mergeCell ref="A100:B100"/>
    <mergeCell ref="A84:B84"/>
    <mergeCell ref="A79:B79"/>
    <mergeCell ref="A90:AB90"/>
    <mergeCell ref="A91:B91"/>
    <mergeCell ref="A93:B93"/>
    <mergeCell ref="A95:B95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13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2"/>
      <c r="AC1" s="1001" t="s">
        <v>79</v>
      </c>
      <c r="AD1" s="1003"/>
      <c r="AE1" s="1001" t="s">
        <v>80</v>
      </c>
      <c r="AF1" s="1003"/>
      <c r="AG1" s="1001" t="s">
        <v>81</v>
      </c>
      <c r="AH1" s="1002"/>
      <c r="AI1" s="1003"/>
      <c r="AJ1" s="1001" t="s">
        <v>88</v>
      </c>
      <c r="AK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1036" t="s">
        <v>304</v>
      </c>
      <c r="X2" s="1105"/>
      <c r="Y2" s="1106"/>
      <c r="Z2" s="1017" t="s">
        <v>19</v>
      </c>
      <c r="AA2" s="1020" t="s">
        <v>219</v>
      </c>
      <c r="AB2" s="974" t="s">
        <v>8</v>
      </c>
      <c r="AC2" s="1004"/>
      <c r="AD2" s="1006"/>
      <c r="AE2" s="1004"/>
      <c r="AF2" s="1006"/>
      <c r="AG2" s="1004"/>
      <c r="AH2" s="1005"/>
      <c r="AI2" s="1006"/>
      <c r="AJ2" s="1004"/>
      <c r="AK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990">
        <v>7</v>
      </c>
      <c r="X3" s="991"/>
      <c r="Y3" s="1109" t="s">
        <v>2</v>
      </c>
      <c r="Z3" s="1018"/>
      <c r="AA3" s="1021"/>
      <c r="AB3" s="975"/>
      <c r="AC3" s="1007"/>
      <c r="AD3" s="1009"/>
      <c r="AE3" s="1007"/>
      <c r="AF3" s="1009"/>
      <c r="AG3" s="1007"/>
      <c r="AH3" s="1008"/>
      <c r="AI3" s="1009"/>
      <c r="AJ3" s="1007"/>
      <c r="AK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341" t="s">
        <v>4</v>
      </c>
      <c r="X4" s="120" t="s">
        <v>10</v>
      </c>
      <c r="Y4" s="1110"/>
      <c r="Z4" s="1019"/>
      <c r="AA4" s="1022"/>
      <c r="AB4" s="97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2"/>
      <c r="X6" s="238"/>
      <c r="Y6" s="649">
        <f>SUM(Y51:Y53)</f>
        <v>6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3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18" customHeight="1" thickBot="1" x14ac:dyDescent="0.25">
      <c r="A14" s="591" t="s">
        <v>183</v>
      </c>
      <c r="B14" s="584" t="s">
        <v>154</v>
      </c>
      <c r="C14" s="612" t="s">
        <v>13</v>
      </c>
      <c r="D14" s="593" t="s">
        <v>6</v>
      </c>
      <c r="E14" s="327">
        <v>1</v>
      </c>
      <c r="F14" s="328"/>
      <c r="G14" s="329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>G14</f>
        <v>3</v>
      </c>
      <c r="AA14" s="334" t="s">
        <v>240</v>
      </c>
      <c r="AB14" s="430" t="s">
        <v>239</v>
      </c>
      <c r="AC14" s="536"/>
      <c r="AD14" s="537"/>
      <c r="AE14" s="538"/>
      <c r="AF14" s="539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670" t="s">
        <v>307</v>
      </c>
      <c r="B15" s="749" t="s">
        <v>268</v>
      </c>
      <c r="C15" s="601"/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516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76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99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76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1.5" customHeight="1" x14ac:dyDescent="0.2">
      <c r="A30" s="591" t="s">
        <v>143</v>
      </c>
      <c r="B30" s="592" t="s">
        <v>108</v>
      </c>
      <c r="C30" s="13" t="s">
        <v>5</v>
      </c>
      <c r="D30" s="593" t="s">
        <v>6</v>
      </c>
      <c r="E30" s="327"/>
      <c r="F30" s="328"/>
      <c r="G30" s="332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>M30</f>
        <v>3</v>
      </c>
      <c r="AA30" s="334" t="s">
        <v>116</v>
      </c>
      <c r="AB30" s="430" t="s">
        <v>129</v>
      </c>
      <c r="AC30" s="536"/>
      <c r="AD30" s="537"/>
      <c r="AE30" s="547"/>
      <c r="AF30" s="548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76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76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65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66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66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7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254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65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4" si="4">S40</f>
        <v>4</v>
      </c>
      <c r="AA40" s="226"/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70" t="s">
        <v>190</v>
      </c>
      <c r="B41" s="582" t="s">
        <v>165</v>
      </c>
      <c r="C41" s="766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3"/>
      <c r="W41" s="472"/>
      <c r="X41" s="475"/>
      <c r="Y41" s="654"/>
      <c r="Z41" s="107">
        <f t="shared" si="4"/>
        <v>3</v>
      </c>
      <c r="AA41" s="227" t="s">
        <v>252</v>
      </c>
      <c r="AB41" s="323" t="s">
        <v>203</v>
      </c>
      <c r="AC41" s="560"/>
      <c r="AD41" s="563"/>
      <c r="AE41" s="544"/>
      <c r="AF41" s="545"/>
      <c r="AG41" s="290"/>
      <c r="AH41" s="264"/>
      <c r="AI41" s="566"/>
      <c r="AJ41" s="273"/>
      <c r="AK41" s="274"/>
    </row>
    <row r="42" spans="1:37" s="347" customFormat="1" ht="18.75" customHeight="1" x14ac:dyDescent="0.2">
      <c r="A42" s="456" t="s">
        <v>187</v>
      </c>
      <c r="B42" s="576" t="s">
        <v>159</v>
      </c>
      <c r="C42" s="763" t="s">
        <v>5</v>
      </c>
      <c r="D42" s="490" t="s">
        <v>6</v>
      </c>
      <c r="E42" s="439"/>
      <c r="F42" s="16"/>
      <c r="G42" s="442"/>
      <c r="H42" s="16"/>
      <c r="I42" s="16"/>
      <c r="J42" s="441"/>
      <c r="K42" s="439"/>
      <c r="L42" s="16"/>
      <c r="M42" s="440"/>
      <c r="N42" s="16"/>
      <c r="O42" s="16"/>
      <c r="P42" s="442"/>
      <c r="Q42" s="439">
        <v>1</v>
      </c>
      <c r="R42" s="16"/>
      <c r="S42" s="440">
        <v>3</v>
      </c>
      <c r="T42" s="16"/>
      <c r="U42" s="16"/>
      <c r="V42" s="441"/>
      <c r="W42" s="471"/>
      <c r="X42" s="474"/>
      <c r="Y42" s="651"/>
      <c r="Z42" s="443">
        <f t="shared" si="4"/>
        <v>3</v>
      </c>
      <c r="AA42" s="226" t="s">
        <v>250</v>
      </c>
      <c r="AB42" s="358" t="s">
        <v>249</v>
      </c>
      <c r="AC42" s="51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8.75" customHeight="1" x14ac:dyDescent="0.2">
      <c r="A43" s="497" t="s">
        <v>192</v>
      </c>
      <c r="B43" s="581" t="s">
        <v>169</v>
      </c>
      <c r="C43" s="765" t="s">
        <v>5</v>
      </c>
      <c r="D43" s="504" t="s">
        <v>6</v>
      </c>
      <c r="E43" s="471"/>
      <c r="F43" s="16"/>
      <c r="G43" s="440"/>
      <c r="H43" s="16"/>
      <c r="I43" s="16"/>
      <c r="J43" s="442"/>
      <c r="K43" s="11"/>
      <c r="L43" s="10"/>
      <c r="M43" s="48"/>
      <c r="N43" s="10"/>
      <c r="O43" s="10"/>
      <c r="P43" s="173"/>
      <c r="Q43" s="471">
        <v>1</v>
      </c>
      <c r="R43" s="16"/>
      <c r="S43" s="440">
        <v>4</v>
      </c>
      <c r="T43" s="16"/>
      <c r="U43" s="16"/>
      <c r="V43" s="441"/>
      <c r="W43" s="471"/>
      <c r="X43" s="474"/>
      <c r="Y43" s="657"/>
      <c r="Z43" s="443">
        <f t="shared" si="4"/>
        <v>4</v>
      </c>
      <c r="AA43" s="226" t="s">
        <v>259</v>
      </c>
      <c r="AB43" s="358" t="s">
        <v>260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thickBot="1" x14ac:dyDescent="0.25">
      <c r="A44" s="499" t="s">
        <v>193</v>
      </c>
      <c r="B44" s="584" t="s">
        <v>171</v>
      </c>
      <c r="C44" s="768" t="s">
        <v>5</v>
      </c>
      <c r="D44" s="511" t="s">
        <v>229</v>
      </c>
      <c r="E44" s="331"/>
      <c r="F44" s="328"/>
      <c r="G44" s="329"/>
      <c r="H44" s="328"/>
      <c r="I44" s="328"/>
      <c r="J44" s="332"/>
      <c r="K44" s="327"/>
      <c r="L44" s="328"/>
      <c r="M44" s="329"/>
      <c r="N44" s="328"/>
      <c r="O44" s="328"/>
      <c r="P44" s="330"/>
      <c r="Q44" s="331">
        <v>1</v>
      </c>
      <c r="R44" s="328"/>
      <c r="S44" s="329">
        <v>3</v>
      </c>
      <c r="T44" s="328"/>
      <c r="U44" s="328"/>
      <c r="V44" s="330"/>
      <c r="W44" s="331"/>
      <c r="X44" s="605"/>
      <c r="Y44" s="659"/>
      <c r="Z44" s="535">
        <f t="shared" si="4"/>
        <v>3</v>
      </c>
      <c r="AA44" s="334" t="s">
        <v>267</v>
      </c>
      <c r="AB44" s="430" t="s">
        <v>265</v>
      </c>
      <c r="AC44" s="606"/>
      <c r="AD44" s="537"/>
      <c r="AE44" s="547"/>
      <c r="AF44" s="548"/>
      <c r="AG44" s="538"/>
      <c r="AH44" s="540"/>
      <c r="AI44" s="539"/>
      <c r="AJ44" s="538"/>
      <c r="AK44" s="539"/>
    </row>
    <row r="45" spans="1:37" s="672" customFormat="1" ht="18.75" customHeight="1" x14ac:dyDescent="0.2">
      <c r="A45" s="611" t="s">
        <v>145</v>
      </c>
      <c r="B45" s="262" t="s">
        <v>112</v>
      </c>
      <c r="C45" s="105" t="s">
        <v>5</v>
      </c>
      <c r="D45" s="508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6"/>
      <c r="X45" s="617"/>
      <c r="Y45" s="650"/>
      <c r="Z45" s="106">
        <f>V45</f>
        <v>3</v>
      </c>
      <c r="AA45" s="603" t="s">
        <v>209</v>
      </c>
      <c r="AB45" s="523" t="s">
        <v>208</v>
      </c>
      <c r="AC45" s="546"/>
      <c r="AD45" s="542"/>
      <c r="AE45" s="553"/>
      <c r="AF45" s="322"/>
      <c r="AG45" s="307"/>
      <c r="AH45" s="306"/>
      <c r="AI45" s="301"/>
      <c r="AJ45" s="307"/>
      <c r="AK45" s="301"/>
    </row>
    <row r="46" spans="1:37" s="613" customFormat="1" ht="18" customHeight="1" x14ac:dyDescent="0.2">
      <c r="A46" s="470" t="s">
        <v>144</v>
      </c>
      <c r="B46" s="620" t="s">
        <v>111</v>
      </c>
      <c r="C46" s="766" t="s">
        <v>5</v>
      </c>
      <c r="D46" s="509" t="s">
        <v>6</v>
      </c>
      <c r="E46" s="472"/>
      <c r="F46" s="10"/>
      <c r="G46" s="48"/>
      <c r="H46" s="10"/>
      <c r="I46" s="10"/>
      <c r="J46" s="478"/>
      <c r="K46" s="472"/>
      <c r="L46" s="10"/>
      <c r="M46" s="48"/>
      <c r="N46" s="10"/>
      <c r="O46" s="475"/>
      <c r="P46" s="173"/>
      <c r="Q46" s="472"/>
      <c r="R46" s="10"/>
      <c r="S46" s="48"/>
      <c r="T46" s="10">
        <v>1</v>
      </c>
      <c r="U46" s="10"/>
      <c r="V46" s="173">
        <v>3</v>
      </c>
      <c r="W46" s="472"/>
      <c r="X46" s="475"/>
      <c r="Y46" s="654"/>
      <c r="Z46" s="107">
        <f t="shared" ref="Z46:Z49" si="5">V46</f>
        <v>3</v>
      </c>
      <c r="AA46" s="227" t="s">
        <v>206</v>
      </c>
      <c r="AB46" s="323" t="s">
        <v>207</v>
      </c>
      <c r="AC46" s="560"/>
      <c r="AD46" s="513"/>
      <c r="AE46" s="544"/>
      <c r="AF46" s="545"/>
      <c r="AG46" s="290"/>
      <c r="AH46" s="264"/>
      <c r="AI46" s="566"/>
      <c r="AJ46" s="273"/>
      <c r="AK46" s="274"/>
    </row>
    <row r="47" spans="1:37" s="347" customFormat="1" ht="18.75" customHeight="1" x14ac:dyDescent="0.2">
      <c r="A47" s="497" t="s">
        <v>201</v>
      </c>
      <c r="B47" s="581" t="s">
        <v>215</v>
      </c>
      <c r="C47" s="765" t="s">
        <v>5</v>
      </c>
      <c r="D47" s="504" t="s">
        <v>229</v>
      </c>
      <c r="E47" s="471"/>
      <c r="F47" s="16"/>
      <c r="G47" s="440"/>
      <c r="H47" s="16"/>
      <c r="I47" s="16"/>
      <c r="J47" s="442"/>
      <c r="K47" s="11"/>
      <c r="L47" s="10"/>
      <c r="M47" s="48"/>
      <c r="N47" s="10"/>
      <c r="O47" s="10"/>
      <c r="P47" s="173"/>
      <c r="Q47" s="471"/>
      <c r="R47" s="16"/>
      <c r="S47" s="440"/>
      <c r="T47" s="16">
        <v>1</v>
      </c>
      <c r="U47" s="16"/>
      <c r="V47" s="441">
        <v>4</v>
      </c>
      <c r="W47" s="471"/>
      <c r="X47" s="474"/>
      <c r="Y47" s="657"/>
      <c r="Z47" s="443">
        <f t="shared" si="5"/>
        <v>4</v>
      </c>
      <c r="AA47" s="226" t="s">
        <v>216</v>
      </c>
      <c r="AB47" s="358" t="s">
        <v>217</v>
      </c>
      <c r="AC47" s="621"/>
      <c r="AD47" s="517"/>
      <c r="AE47" s="550"/>
      <c r="AF47" s="551"/>
      <c r="AG47" s="289"/>
      <c r="AH47" s="552"/>
      <c r="AI47" s="272"/>
      <c r="AJ47" s="289"/>
      <c r="AK47" s="272"/>
    </row>
    <row r="48" spans="1:37" s="347" customFormat="1" ht="18" customHeight="1" x14ac:dyDescent="0.2">
      <c r="A48" s="669" t="s">
        <v>146</v>
      </c>
      <c r="B48" s="584" t="s">
        <v>173</v>
      </c>
      <c r="C48" s="768" t="s">
        <v>5</v>
      </c>
      <c r="D48" s="511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1</v>
      </c>
      <c r="U48" s="328"/>
      <c r="V48" s="330">
        <v>2</v>
      </c>
      <c r="W48" s="331"/>
      <c r="X48" s="605"/>
      <c r="Y48" s="659"/>
      <c r="Z48" s="443">
        <f t="shared" si="5"/>
        <v>2</v>
      </c>
      <c r="AA48" s="334" t="s">
        <v>252</v>
      </c>
      <c r="AB48" s="430" t="s">
        <v>203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18.75" customHeight="1" x14ac:dyDescent="0.2">
      <c r="A49" s="669" t="s">
        <v>632</v>
      </c>
      <c r="B49" s="584" t="s">
        <v>113</v>
      </c>
      <c r="C49" s="768" t="s">
        <v>5</v>
      </c>
      <c r="D49" s="511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2"/>
      <c r="Z49" s="443">
        <f t="shared" si="5"/>
        <v>3</v>
      </c>
      <c r="AA49" s="373"/>
      <c r="AB49" s="323"/>
      <c r="AC49" s="560"/>
      <c r="AD49" s="513"/>
      <c r="AE49" s="544"/>
      <c r="AF49" s="545"/>
      <c r="AG49" s="290"/>
      <c r="AH49" s="264"/>
      <c r="AI49" s="274"/>
      <c r="AJ49" s="290"/>
      <c r="AK49" s="274"/>
    </row>
    <row r="50" spans="1:37" s="347" customFormat="1" ht="18.75" customHeight="1" thickBot="1" x14ac:dyDescent="0.25">
      <c r="A50" s="736" t="s">
        <v>568</v>
      </c>
      <c r="B50" s="581" t="s">
        <v>168</v>
      </c>
      <c r="C50" s="769" t="s">
        <v>5</v>
      </c>
      <c r="D50" s="504" t="s">
        <v>229</v>
      </c>
      <c r="E50" s="448"/>
      <c r="F50" s="449"/>
      <c r="G50" s="450"/>
      <c r="H50" s="449"/>
      <c r="I50" s="449"/>
      <c r="J50" s="451"/>
      <c r="K50" s="11"/>
      <c r="L50" s="10"/>
      <c r="M50" s="48"/>
      <c r="N50" s="10"/>
      <c r="O50" s="10"/>
      <c r="P50" s="173"/>
      <c r="Q50" s="448"/>
      <c r="R50" s="449"/>
      <c r="S50" s="450"/>
      <c r="T50" s="449">
        <v>1</v>
      </c>
      <c r="U50" s="449"/>
      <c r="V50" s="451">
        <v>3</v>
      </c>
      <c r="W50" s="448"/>
      <c r="X50" s="449"/>
      <c r="Y50" s="656"/>
      <c r="Z50" s="443">
        <f>V50</f>
        <v>3</v>
      </c>
      <c r="AA50" s="737" t="s">
        <v>204</v>
      </c>
      <c r="AB50" s="455" t="s">
        <v>239</v>
      </c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672" customFormat="1" ht="18.75" customHeight="1" x14ac:dyDescent="0.2">
      <c r="A51" s="670" t="s">
        <v>194</v>
      </c>
      <c r="B51" s="585" t="s">
        <v>175</v>
      </c>
      <c r="C51" s="105" t="s">
        <v>5</v>
      </c>
      <c r="D51" s="508" t="s">
        <v>229</v>
      </c>
      <c r="E51" s="616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6"/>
      <c r="R51" s="103"/>
      <c r="S51" s="104"/>
      <c r="T51" s="103"/>
      <c r="U51" s="103"/>
      <c r="V51" s="177"/>
      <c r="W51" s="171">
        <v>2</v>
      </c>
      <c r="X51" s="617"/>
      <c r="Y51" s="650">
        <v>3</v>
      </c>
      <c r="Z51" s="476">
        <f>Y51</f>
        <v>3</v>
      </c>
      <c r="AA51" s="603"/>
      <c r="AB51" s="523"/>
      <c r="AC51" s="559"/>
      <c r="AD51" s="542"/>
      <c r="AE51" s="553"/>
      <c r="AF51" s="322"/>
      <c r="AG51" s="307"/>
      <c r="AH51" s="306"/>
      <c r="AI51" s="301"/>
      <c r="AJ51" s="307"/>
      <c r="AK51" s="301"/>
    </row>
    <row r="52" spans="1:37" s="347" customFormat="1" ht="33.75" customHeight="1" x14ac:dyDescent="0.2">
      <c r="A52" s="738" t="s">
        <v>197</v>
      </c>
      <c r="B52" s="607" t="s">
        <v>176</v>
      </c>
      <c r="C52" s="770" t="s">
        <v>5</v>
      </c>
      <c r="D52" s="608" t="s">
        <v>229</v>
      </c>
      <c r="E52" s="609"/>
      <c r="F52" s="586"/>
      <c r="G52" s="587"/>
      <c r="H52" s="586"/>
      <c r="I52" s="586"/>
      <c r="J52" s="588"/>
      <c r="K52" s="439"/>
      <c r="L52" s="16"/>
      <c r="M52" s="440"/>
      <c r="N52" s="16"/>
      <c r="O52" s="16"/>
      <c r="P52" s="441"/>
      <c r="Q52" s="471"/>
      <c r="R52" s="16"/>
      <c r="S52" s="440"/>
      <c r="T52" s="16"/>
      <c r="U52" s="16"/>
      <c r="V52" s="442"/>
      <c r="W52" s="439">
        <v>1</v>
      </c>
      <c r="X52" s="16"/>
      <c r="Y52" s="651">
        <v>3</v>
      </c>
      <c r="Z52" s="619">
        <f t="shared" ref="Z52" si="6">Y52</f>
        <v>3</v>
      </c>
      <c r="AA52" s="589" t="s">
        <v>240</v>
      </c>
      <c r="AB52" s="590" t="s">
        <v>278</v>
      </c>
      <c r="AC52" s="610"/>
      <c r="AD52" s="520"/>
      <c r="AE52" s="595"/>
      <c r="AF52" s="596"/>
      <c r="AG52" s="597"/>
      <c r="AH52" s="598"/>
      <c r="AI52" s="599"/>
      <c r="AJ52" s="597"/>
      <c r="AK52" s="599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983" t="s">
        <v>23</v>
      </c>
      <c r="B54" s="984"/>
      <c r="C54" s="459"/>
      <c r="D54" s="460"/>
      <c r="E54" s="461"/>
      <c r="F54" s="462"/>
      <c r="G54" s="462">
        <f>SUM($G$7:$G$30)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SUM(S39:S44)</f>
        <v>21</v>
      </c>
      <c r="T54" s="462"/>
      <c r="U54" s="462"/>
      <c r="V54" s="464">
        <f>SUM($V$45:$V$50)</f>
        <v>18</v>
      </c>
      <c r="W54" s="644"/>
      <c r="X54" s="463"/>
      <c r="Y54" s="464">
        <f>SUM($Y$51:$Y$52)</f>
        <v>6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985"/>
      <c r="B57" s="986"/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6"/>
      <c r="AA57" s="986"/>
      <c r="AB57" s="987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965"/>
      <c r="B58" s="966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81" t="s">
        <v>39</v>
      </c>
      <c r="B59" s="98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63" t="s">
        <v>50</v>
      </c>
      <c r="B60" s="1000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69" t="s">
        <v>17</v>
      </c>
      <c r="B63" s="97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71"/>
      <c r="B66" s="972"/>
      <c r="C66" s="972"/>
      <c r="D66" s="972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972"/>
      <c r="P66" s="972"/>
      <c r="Q66" s="972"/>
      <c r="R66" s="972"/>
      <c r="S66" s="972"/>
      <c r="T66" s="972"/>
      <c r="U66" s="972"/>
      <c r="V66" s="972"/>
      <c r="W66" s="972"/>
      <c r="X66" s="972"/>
      <c r="Y66" s="972"/>
      <c r="Z66" s="972"/>
      <c r="AA66" s="972"/>
      <c r="AB66" s="97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949" t="s">
        <v>78</v>
      </c>
      <c r="B67" s="95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967" t="s">
        <v>305</v>
      </c>
      <c r="B68" s="96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20.100000000000001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7">S69+V69</f>
        <v>4</v>
      </c>
      <c r="AA69" s="629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20.100000000000001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7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20.100000000000001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7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20.100000000000001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7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20.100000000000001" customHeight="1" x14ac:dyDescent="0.25">
      <c r="A73" s="967" t="s">
        <v>287</v>
      </c>
      <c r="B73" s="110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7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20.100000000000001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7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7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7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7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20.100000000000001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20.100000000000001" customHeight="1" x14ac:dyDescent="0.25">
      <c r="A79" s="955" t="s">
        <v>306</v>
      </c>
      <c r="B79" s="1108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7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7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6"/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7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7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967" t="s">
        <v>110</v>
      </c>
      <c r="B84" s="110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7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7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7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7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20.100000000000001" customHeight="1" thickBot="1" x14ac:dyDescent="0.3">
      <c r="A89" s="1111"/>
      <c r="B89" s="1112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7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958"/>
      <c r="B90" s="959"/>
      <c r="C90" s="959"/>
      <c r="D90" s="959"/>
      <c r="E90" s="959"/>
      <c r="F90" s="959"/>
      <c r="G90" s="959"/>
      <c r="H90" s="959"/>
      <c r="I90" s="959"/>
      <c r="J90" s="959"/>
      <c r="K90" s="959"/>
      <c r="L90" s="959"/>
      <c r="M90" s="959"/>
      <c r="N90" s="959"/>
      <c r="O90" s="959"/>
      <c r="P90" s="959"/>
      <c r="Q90" s="959"/>
      <c r="R90" s="959"/>
      <c r="S90" s="959"/>
      <c r="T90" s="959"/>
      <c r="U90" s="959"/>
      <c r="V90" s="959"/>
      <c r="W90" s="959"/>
      <c r="X90" s="959"/>
      <c r="Y90" s="959"/>
      <c r="Z90" s="959"/>
      <c r="AA90" s="959"/>
      <c r="AB90" s="960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961" t="s">
        <v>18</v>
      </c>
      <c r="B91" s="96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63" t="s">
        <v>33</v>
      </c>
      <c r="B93" s="96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65" t="s">
        <v>20</v>
      </c>
      <c r="B95" s="966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951" t="s">
        <v>27</v>
      </c>
      <c r="B99" s="95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53" t="s">
        <v>76</v>
      </c>
      <c r="B100" s="95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00:B100"/>
    <mergeCell ref="A89:B89"/>
    <mergeCell ref="A90:AB90"/>
    <mergeCell ref="A91:B91"/>
    <mergeCell ref="A93:B93"/>
    <mergeCell ref="A95:B95"/>
    <mergeCell ref="A99:B99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0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0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0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0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0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0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0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0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0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0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0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0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0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0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0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0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0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0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0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0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0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0" t="s">
        <v>139</v>
      </c>
      <c r="D23" t="str">
        <f>'GM 2011-2014'!B28&amp;'GM 2011-2014'!Z28</f>
        <v>Vezetés és szervezés4</v>
      </c>
      <c r="E23" s="741" t="str">
        <f>B222</f>
        <v>2LK94LBK03B</v>
      </c>
      <c r="H23" t="str">
        <f>'GM 2010-2013'!B28&amp;'GM 2010-2013'!Z28</f>
        <v>Vezetés-szervezés4</v>
      </c>
      <c r="I23" s="741" t="s">
        <v>135</v>
      </c>
    </row>
    <row r="24" spans="1:9" x14ac:dyDescent="0.2">
      <c r="A24" t="s">
        <v>328</v>
      </c>
      <c r="B24" s="740" t="s">
        <v>528</v>
      </c>
      <c r="D24" t="str">
        <f>'GM 2011-2014'!B29&amp;'GM 2011-2014'!Z29</f>
        <v>Szervezeti magatartás3</v>
      </c>
      <c r="E24" s="741" t="s">
        <v>188</v>
      </c>
      <c r="H24" t="str">
        <f>'GM 2010-2013'!B29&amp;'GM 2010-2013'!Z29</f>
        <v>Szervezeti magatartás3</v>
      </c>
      <c r="I24" s="741" t="s">
        <v>188</v>
      </c>
    </row>
    <row r="25" spans="1:9" x14ac:dyDescent="0.2">
      <c r="A25" t="s">
        <v>329</v>
      </c>
      <c r="B25" s="740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0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0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0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0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0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0" t="s">
        <v>266</v>
      </c>
      <c r="D31" t="str">
        <f>'GM 2011-2014'!B36&amp;'GM 2011-2014'!Z36</f>
        <v>Kisvállalkozások indítása és működtetése3</v>
      </c>
      <c r="E31" s="741" t="s">
        <v>140</v>
      </c>
      <c r="H31" t="str">
        <f>'GM 2010-2013'!B36&amp;'GM 2010-2013'!Z36</f>
        <v>Kisvállalkozások indítása és működtetése3</v>
      </c>
      <c r="I31" s="741" t="s">
        <v>140</v>
      </c>
    </row>
    <row r="32" spans="1:9" x14ac:dyDescent="0.2">
      <c r="A32" t="s">
        <v>336</v>
      </c>
      <c r="B32" s="740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0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0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0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0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0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0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0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0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0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0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0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0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0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0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0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0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0" t="s">
        <v>178</v>
      </c>
      <c r="D49" t="str">
        <f>'GM 2011-2014'!B53&amp;'GM 2011-2014'!Z53</f>
        <v/>
      </c>
      <c r="E49" s="742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0" t="s">
        <v>549</v>
      </c>
      <c r="D50" t="str">
        <f>'GM 2011-2014'!B54&amp;'GM 2011-2014'!Z54</f>
        <v>162</v>
      </c>
      <c r="E50" s="742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0" t="s">
        <v>550</v>
      </c>
      <c r="D51" t="str">
        <f>'GM 2011-2014'!B55&amp;'GM 2011-2014'!Z55</f>
        <v/>
      </c>
      <c r="E51" s="742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0" t="s">
        <v>551</v>
      </c>
      <c r="D52" t="str">
        <f>'GM 2011-2014'!B56&amp;'GM 2011-2014'!Z56</f>
        <v/>
      </c>
      <c r="E52" s="742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0" t="s">
        <v>552</v>
      </c>
      <c r="D53" t="str">
        <f>'GM 2011-2014'!B57&amp;'GM 2011-2014'!Z57</f>
        <v/>
      </c>
      <c r="E53" s="742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0" t="s">
        <v>553</v>
      </c>
      <c r="D54" t="str">
        <f>'GM 2011-2014'!B58&amp;'GM 2011-2014'!Z58</f>
        <v/>
      </c>
      <c r="E54" s="742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0" t="s">
        <v>554</v>
      </c>
      <c r="D55" t="str">
        <f>'GM 2011-2014'!B59&amp;'GM 2011-2014'!Z59</f>
        <v/>
      </c>
      <c r="E55" s="742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0" t="s">
        <v>555</v>
      </c>
      <c r="D56" t="str">
        <f>'GM 2011-2014'!B60&amp;'GM 2011-2014'!Z60</f>
        <v/>
      </c>
      <c r="E56" s="742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0" t="s">
        <v>556</v>
      </c>
      <c r="D57" t="str">
        <f>'GM 2011-2014'!B61&amp;'GM 2011-2014'!Z61</f>
        <v/>
      </c>
      <c r="E57" s="742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0" t="s">
        <v>557</v>
      </c>
      <c r="D58" t="str">
        <f>'GM 2011-2014'!B62&amp;'GM 2011-2014'!Z62</f>
        <v/>
      </c>
      <c r="E58" s="742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0" t="s">
        <v>558</v>
      </c>
      <c r="D59" t="str">
        <f>'GM 2011-2014'!B63&amp;'GM 2011-2014'!Z63</f>
        <v/>
      </c>
      <c r="E59" s="742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0" t="s">
        <v>559</v>
      </c>
      <c r="D60" t="str">
        <f>'GM 2011-2014'!B64&amp;'GM 2011-2014'!Z64</f>
        <v/>
      </c>
      <c r="E60" s="742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0" t="s">
        <v>560</v>
      </c>
      <c r="D61" t="str">
        <f>'GM 2011-2014'!B65&amp;'GM 2011-2014'!Z65</f>
        <v/>
      </c>
      <c r="E61" s="742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0" t="s">
        <v>561</v>
      </c>
      <c r="D62" t="str">
        <f>'GM 2011-2014'!B66&amp;'GM 2011-2014'!Z66</f>
        <v/>
      </c>
      <c r="E62" s="742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0" t="s">
        <v>562</v>
      </c>
      <c r="D63" t="str">
        <f>'GM 2011-2014'!B67&amp;'GM 2011-2014'!Z67</f>
        <v>18</v>
      </c>
      <c r="E63" s="742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0" t="s">
        <v>199</v>
      </c>
      <c r="D64" t="str">
        <f>'GM 2011-2014'!B68&amp;'GM 2011-2014'!Z68</f>
        <v/>
      </c>
      <c r="E64" s="742" t="e">
        <f t="shared" si="1"/>
        <v>#N/A</v>
      </c>
    </row>
    <row r="65" spans="1:10" x14ac:dyDescent="0.2">
      <c r="A65" t="s">
        <v>368</v>
      </c>
      <c r="B65" s="740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0" t="s">
        <v>140</v>
      </c>
      <c r="D66" t="str">
        <f>'GM 2011-2014'!B70&amp;'GM 2011-2014'!Z70</f>
        <v>Vállalatok társadalmi felelőssége4</v>
      </c>
      <c r="E66" s="741" t="s">
        <v>142</v>
      </c>
      <c r="H66" t="str">
        <f>'GM 2010-2013'!B70&amp;'GM 2010-2013'!Z70</f>
        <v>Vállalatok társadalmi felelőssége4</v>
      </c>
      <c r="I66" s="741" t="s">
        <v>142</v>
      </c>
    </row>
    <row r="67" spans="1:10" x14ac:dyDescent="0.2">
      <c r="A67" t="s">
        <v>369</v>
      </c>
      <c r="B67" s="740" t="s">
        <v>564</v>
      </c>
      <c r="D67" t="str">
        <f>'GM 2011-2014'!B71&amp;'GM 2011-2014'!Z71</f>
        <v>Kisvállalkozások finanszírozása és pénzügyei5</v>
      </c>
      <c r="E67" s="741" t="s">
        <v>563</v>
      </c>
      <c r="F67" t="s">
        <v>199</v>
      </c>
      <c r="H67" t="str">
        <f>'GM 2010-2013'!B71&amp;'GM 2010-2013'!Z71</f>
        <v>Kisvállalkozások finanszírozása és pénzügyei5</v>
      </c>
      <c r="I67" s="741" t="s">
        <v>563</v>
      </c>
      <c r="J67" t="s">
        <v>199</v>
      </c>
    </row>
    <row r="68" spans="1:10" x14ac:dyDescent="0.2">
      <c r="A68" t="s">
        <v>370</v>
      </c>
      <c r="B68" s="740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0" t="s">
        <v>566</v>
      </c>
      <c r="D69" t="str">
        <f>'GM 2011-2014'!B73&amp;'GM 2011-2014'!Z73</f>
        <v>0</v>
      </c>
      <c r="E69" s="742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0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0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0" t="s">
        <v>568</v>
      </c>
      <c r="D72" t="str">
        <f>'GM 2011-2014'!B76&amp;'GM 2011-2014'!Z76</f>
        <v>Értékesítési és eladástechnikák3</v>
      </c>
      <c r="E72" s="741" t="s">
        <v>530</v>
      </c>
      <c r="H72" t="str">
        <f>'GM 2010-2013'!B76&amp;'GM 2010-2013'!Z76</f>
        <v>Értékesítési és eladástechnikák3</v>
      </c>
      <c r="I72" s="741" t="s">
        <v>530</v>
      </c>
    </row>
    <row r="73" spans="1:10" x14ac:dyDescent="0.2">
      <c r="A73" t="s">
        <v>374</v>
      </c>
      <c r="B73" s="740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0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0" t="s">
        <v>570</v>
      </c>
      <c r="D75" t="str">
        <f>'GM 2011-2014'!B79&amp;'GM 2011-2014'!Z79</f>
        <v/>
      </c>
      <c r="E75" s="742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0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0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0" t="s">
        <v>141</v>
      </c>
      <c r="D78" s="741" t="str">
        <f>'GM 2011-2014'!B82&amp;'GM 2011-2014'!Z82</f>
        <v>Fenntarthatóság alapjai4</v>
      </c>
      <c r="E78" t="e">
        <f t="shared" si="2"/>
        <v>#N/A</v>
      </c>
      <c r="H78" s="741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0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0" t="s">
        <v>574</v>
      </c>
      <c r="D80" t="str">
        <f>'GM 2011-2014'!B84&amp;'GM 2011-2014'!Z84</f>
        <v/>
      </c>
      <c r="E80" s="742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0" t="s">
        <v>575</v>
      </c>
      <c r="D81" t="str">
        <f>'GM 2011-2014'!B85&amp;'GM 2011-2014'!Z85</f>
        <v>Vállalkozástan a gyakorlatban5</v>
      </c>
      <c r="E81" s="741" t="str">
        <f>B217</f>
        <v>2LK94LAK98B</v>
      </c>
      <c r="H81" t="str">
        <f>'GM 2010-2013'!B85&amp;'GM 2010-2013'!Z85</f>
        <v>Vállalkozástan a gyakorlatban5</v>
      </c>
      <c r="I81" s="741" t="s">
        <v>679</v>
      </c>
    </row>
    <row r="82" spans="1:10" x14ac:dyDescent="0.2">
      <c r="A82" t="s">
        <v>383</v>
      </c>
      <c r="B82" s="740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3"/>
    </row>
    <row r="83" spans="1:10" x14ac:dyDescent="0.2">
      <c r="A83" t="s">
        <v>384</v>
      </c>
      <c r="B83" s="740" t="s">
        <v>577</v>
      </c>
      <c r="D83" t="str">
        <f>'GM 2011-2014'!B87&amp;'GM 2011-2014'!Z87</f>
        <v>Vállalkozási innováció4</v>
      </c>
      <c r="E83" s="741" t="str">
        <f>B216</f>
        <v>2LK94LBK49B</v>
      </c>
      <c r="H83" t="str">
        <f>'GM 2010-2013'!B87&amp;'GM 2010-2013'!Z87</f>
        <v>Vállalkozási innováció4</v>
      </c>
      <c r="I83" s="741" t="s">
        <v>678</v>
      </c>
    </row>
    <row r="84" spans="1:10" x14ac:dyDescent="0.2">
      <c r="A84" t="s">
        <v>385</v>
      </c>
      <c r="B84" s="740" t="s">
        <v>578</v>
      </c>
      <c r="D84" t="str">
        <f>'GM 2011-2014'!B88&amp;'GM 2011-2014'!Z88</f>
        <v>Vállalkozó emberi erőforrás menedzsment5</v>
      </c>
      <c r="E84" s="741" t="str">
        <f>B219</f>
        <v>2LK94LBK89B</v>
      </c>
      <c r="H84" t="str">
        <f>'GM 2010-2013'!B88&amp;'GM 2010-2013'!Z88</f>
        <v>Vállalkozó emberi erőforrás menedzsment5</v>
      </c>
      <c r="I84" s="741" t="s">
        <v>681</v>
      </c>
    </row>
    <row r="85" spans="1:10" x14ac:dyDescent="0.2">
      <c r="A85" t="s">
        <v>386</v>
      </c>
      <c r="B85" s="740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0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0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0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0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0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0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0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0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0" t="s">
        <v>587</v>
      </c>
    </row>
    <row r="95" spans="1:10" x14ac:dyDescent="0.2">
      <c r="A95" t="s">
        <v>394</v>
      </c>
      <c r="B95" s="740" t="s">
        <v>134</v>
      </c>
    </row>
    <row r="96" spans="1:10" x14ac:dyDescent="0.2">
      <c r="A96" t="s">
        <v>395</v>
      </c>
      <c r="B96" s="740" t="s">
        <v>588</v>
      </c>
    </row>
    <row r="97" spans="1:2" x14ac:dyDescent="0.2">
      <c r="A97" t="s">
        <v>396</v>
      </c>
      <c r="B97" s="740" t="s">
        <v>589</v>
      </c>
    </row>
    <row r="98" spans="1:2" x14ac:dyDescent="0.2">
      <c r="A98" t="s">
        <v>397</v>
      </c>
      <c r="B98" s="740" t="s">
        <v>590</v>
      </c>
    </row>
    <row r="99" spans="1:2" x14ac:dyDescent="0.2">
      <c r="A99" t="s">
        <v>398</v>
      </c>
      <c r="B99" s="740" t="s">
        <v>191</v>
      </c>
    </row>
    <row r="100" spans="1:2" x14ac:dyDescent="0.2">
      <c r="A100" t="s">
        <v>399</v>
      </c>
      <c r="B100" s="740" t="s">
        <v>591</v>
      </c>
    </row>
    <row r="101" spans="1:2" x14ac:dyDescent="0.2">
      <c r="A101" t="s">
        <v>400</v>
      </c>
      <c r="B101" s="740" t="s">
        <v>592</v>
      </c>
    </row>
    <row r="102" spans="1:2" x14ac:dyDescent="0.2">
      <c r="A102" t="s">
        <v>401</v>
      </c>
      <c r="B102" s="740" t="s">
        <v>177</v>
      </c>
    </row>
    <row r="103" spans="1:2" x14ac:dyDescent="0.2">
      <c r="A103" t="s">
        <v>402</v>
      </c>
      <c r="B103" s="740" t="s">
        <v>593</v>
      </c>
    </row>
    <row r="104" spans="1:2" x14ac:dyDescent="0.2">
      <c r="A104" t="s">
        <v>403</v>
      </c>
      <c r="B104" s="740" t="s">
        <v>132</v>
      </c>
    </row>
    <row r="105" spans="1:2" x14ac:dyDescent="0.2">
      <c r="A105" t="s">
        <v>404</v>
      </c>
      <c r="B105" s="740" t="s">
        <v>594</v>
      </c>
    </row>
    <row r="106" spans="1:2" x14ac:dyDescent="0.2">
      <c r="A106" t="s">
        <v>404</v>
      </c>
      <c r="B106" s="740" t="s">
        <v>595</v>
      </c>
    </row>
    <row r="107" spans="1:2" x14ac:dyDescent="0.2">
      <c r="A107" t="s">
        <v>405</v>
      </c>
      <c r="B107" s="740" t="s">
        <v>596</v>
      </c>
    </row>
    <row r="108" spans="1:2" x14ac:dyDescent="0.2">
      <c r="A108" t="s">
        <v>406</v>
      </c>
      <c r="B108" s="740" t="s">
        <v>597</v>
      </c>
    </row>
    <row r="109" spans="1:2" x14ac:dyDescent="0.2">
      <c r="A109" t="s">
        <v>407</v>
      </c>
      <c r="B109" s="740" t="s">
        <v>598</v>
      </c>
    </row>
    <row r="110" spans="1:2" x14ac:dyDescent="0.2">
      <c r="A110" t="s">
        <v>408</v>
      </c>
      <c r="B110" s="740" t="s">
        <v>227</v>
      </c>
    </row>
    <row r="111" spans="1:2" x14ac:dyDescent="0.2">
      <c r="A111" t="s">
        <v>409</v>
      </c>
      <c r="B111" s="740" t="s">
        <v>599</v>
      </c>
    </row>
    <row r="112" spans="1:2" x14ac:dyDescent="0.2">
      <c r="A112" t="s">
        <v>410</v>
      </c>
      <c r="B112" s="740" t="s">
        <v>182</v>
      </c>
    </row>
    <row r="113" spans="1:2" x14ac:dyDescent="0.2">
      <c r="A113" t="s">
        <v>411</v>
      </c>
      <c r="B113" s="740" t="s">
        <v>600</v>
      </c>
    </row>
    <row r="114" spans="1:2" x14ac:dyDescent="0.2">
      <c r="A114" t="s">
        <v>412</v>
      </c>
      <c r="B114" s="740" t="s">
        <v>601</v>
      </c>
    </row>
    <row r="115" spans="1:2" x14ac:dyDescent="0.2">
      <c r="A115" t="s">
        <v>413</v>
      </c>
      <c r="B115" s="740" t="s">
        <v>602</v>
      </c>
    </row>
    <row r="116" spans="1:2" x14ac:dyDescent="0.2">
      <c r="A116" t="s">
        <v>414</v>
      </c>
      <c r="B116" s="740" t="s">
        <v>603</v>
      </c>
    </row>
    <row r="117" spans="1:2" x14ac:dyDescent="0.2">
      <c r="A117" t="s">
        <v>415</v>
      </c>
      <c r="B117" s="740" t="s">
        <v>604</v>
      </c>
    </row>
    <row r="118" spans="1:2" x14ac:dyDescent="0.2">
      <c r="A118" t="s">
        <v>416</v>
      </c>
      <c r="B118" s="740" t="s">
        <v>605</v>
      </c>
    </row>
    <row r="119" spans="1:2" x14ac:dyDescent="0.2">
      <c r="A119" t="s">
        <v>417</v>
      </c>
      <c r="B119" s="740" t="s">
        <v>606</v>
      </c>
    </row>
    <row r="120" spans="1:2" x14ac:dyDescent="0.2">
      <c r="A120" t="s">
        <v>418</v>
      </c>
      <c r="B120" s="740" t="s">
        <v>607</v>
      </c>
    </row>
    <row r="121" spans="1:2" x14ac:dyDescent="0.2">
      <c r="A121" t="s">
        <v>419</v>
      </c>
      <c r="B121" s="740" t="s">
        <v>608</v>
      </c>
    </row>
    <row r="122" spans="1:2" x14ac:dyDescent="0.2">
      <c r="A122" t="s">
        <v>420</v>
      </c>
      <c r="B122" s="740" t="s">
        <v>609</v>
      </c>
    </row>
    <row r="123" spans="1:2" x14ac:dyDescent="0.2">
      <c r="A123" t="s">
        <v>421</v>
      </c>
      <c r="B123" s="740" t="s">
        <v>610</v>
      </c>
    </row>
    <row r="124" spans="1:2" x14ac:dyDescent="0.2">
      <c r="A124" t="s">
        <v>422</v>
      </c>
      <c r="B124" s="740" t="s">
        <v>196</v>
      </c>
    </row>
    <row r="125" spans="1:2" x14ac:dyDescent="0.2">
      <c r="A125" t="s">
        <v>423</v>
      </c>
      <c r="B125" s="740" t="s">
        <v>611</v>
      </c>
    </row>
    <row r="126" spans="1:2" x14ac:dyDescent="0.2">
      <c r="A126" t="s">
        <v>424</v>
      </c>
      <c r="B126" s="740" t="s">
        <v>612</v>
      </c>
    </row>
    <row r="127" spans="1:2" x14ac:dyDescent="0.2">
      <c r="A127" t="s">
        <v>425</v>
      </c>
      <c r="B127" s="740" t="s">
        <v>613</v>
      </c>
    </row>
    <row r="128" spans="1:2" x14ac:dyDescent="0.2">
      <c r="A128" t="s">
        <v>426</v>
      </c>
      <c r="B128" s="740" t="s">
        <v>614</v>
      </c>
    </row>
    <row r="129" spans="1:2" x14ac:dyDescent="0.2">
      <c r="A129" t="s">
        <v>427</v>
      </c>
      <c r="B129" s="740" t="s">
        <v>184</v>
      </c>
    </row>
    <row r="130" spans="1:2" x14ac:dyDescent="0.2">
      <c r="A130" t="s">
        <v>428</v>
      </c>
      <c r="B130" s="740" t="s">
        <v>615</v>
      </c>
    </row>
    <row r="131" spans="1:2" x14ac:dyDescent="0.2">
      <c r="A131" t="s">
        <v>429</v>
      </c>
      <c r="B131" s="740" t="s">
        <v>616</v>
      </c>
    </row>
    <row r="132" spans="1:2" x14ac:dyDescent="0.2">
      <c r="A132" t="s">
        <v>430</v>
      </c>
      <c r="B132" s="740" t="s">
        <v>617</v>
      </c>
    </row>
    <row r="133" spans="1:2" x14ac:dyDescent="0.2">
      <c r="A133" t="s">
        <v>431</v>
      </c>
      <c r="B133" s="740" t="s">
        <v>618</v>
      </c>
    </row>
    <row r="134" spans="1:2" x14ac:dyDescent="0.2">
      <c r="A134" t="s">
        <v>432</v>
      </c>
      <c r="B134" s="740" t="s">
        <v>619</v>
      </c>
    </row>
    <row r="135" spans="1:2" x14ac:dyDescent="0.2">
      <c r="A135" t="s">
        <v>433</v>
      </c>
      <c r="B135" s="740" t="s">
        <v>137</v>
      </c>
    </row>
    <row r="136" spans="1:2" x14ac:dyDescent="0.2">
      <c r="A136" t="s">
        <v>434</v>
      </c>
      <c r="B136" s="740" t="s">
        <v>225</v>
      </c>
    </row>
    <row r="137" spans="1:2" x14ac:dyDescent="0.2">
      <c r="A137" t="s">
        <v>435</v>
      </c>
      <c r="B137" s="740" t="s">
        <v>620</v>
      </c>
    </row>
    <row r="138" spans="1:2" x14ac:dyDescent="0.2">
      <c r="A138" t="s">
        <v>436</v>
      </c>
      <c r="B138" s="740" t="s">
        <v>201</v>
      </c>
    </row>
    <row r="139" spans="1:2" x14ac:dyDescent="0.2">
      <c r="A139" t="s">
        <v>437</v>
      </c>
      <c r="B139" s="740" t="s">
        <v>621</v>
      </c>
    </row>
    <row r="140" spans="1:2" x14ac:dyDescent="0.2">
      <c r="A140" t="s">
        <v>438</v>
      </c>
      <c r="B140" s="740" t="s">
        <v>622</v>
      </c>
    </row>
    <row r="141" spans="1:2" x14ac:dyDescent="0.2">
      <c r="A141" t="s">
        <v>439</v>
      </c>
      <c r="B141" s="740" t="s">
        <v>623</v>
      </c>
    </row>
    <row r="142" spans="1:2" x14ac:dyDescent="0.2">
      <c r="A142" t="s">
        <v>440</v>
      </c>
      <c r="B142" s="740" t="s">
        <v>624</v>
      </c>
    </row>
    <row r="143" spans="1:2" x14ac:dyDescent="0.2">
      <c r="A143" t="s">
        <v>441</v>
      </c>
      <c r="B143" s="740" t="s">
        <v>218</v>
      </c>
    </row>
    <row r="144" spans="1:2" x14ac:dyDescent="0.2">
      <c r="A144" t="s">
        <v>440</v>
      </c>
      <c r="B144" s="740" t="s">
        <v>625</v>
      </c>
    </row>
    <row r="145" spans="1:2" x14ac:dyDescent="0.2">
      <c r="A145" t="s">
        <v>689</v>
      </c>
      <c r="B145" s="740" t="s">
        <v>185</v>
      </c>
    </row>
    <row r="146" spans="1:2" x14ac:dyDescent="0.2">
      <c r="A146" t="s">
        <v>442</v>
      </c>
      <c r="B146" s="740" t="s">
        <v>626</v>
      </c>
    </row>
    <row r="147" spans="1:2" x14ac:dyDescent="0.2">
      <c r="A147" t="s">
        <v>443</v>
      </c>
      <c r="B147" s="740" t="s">
        <v>627</v>
      </c>
    </row>
    <row r="148" spans="1:2" x14ac:dyDescent="0.2">
      <c r="A148" t="s">
        <v>444</v>
      </c>
      <c r="B148" s="740" t="s">
        <v>628</v>
      </c>
    </row>
    <row r="149" spans="1:2" x14ac:dyDescent="0.2">
      <c r="A149" t="s">
        <v>445</v>
      </c>
      <c r="B149" s="740" t="s">
        <v>189</v>
      </c>
    </row>
    <row r="150" spans="1:2" x14ac:dyDescent="0.2">
      <c r="A150" t="s">
        <v>692</v>
      </c>
      <c r="B150" s="740" t="s">
        <v>146</v>
      </c>
    </row>
    <row r="151" spans="1:2" x14ac:dyDescent="0.2">
      <c r="A151" t="s">
        <v>446</v>
      </c>
      <c r="B151" s="740" t="s">
        <v>629</v>
      </c>
    </row>
    <row r="152" spans="1:2" x14ac:dyDescent="0.2">
      <c r="A152" t="s">
        <v>447</v>
      </c>
      <c r="B152" s="740" t="s">
        <v>630</v>
      </c>
    </row>
    <row r="153" spans="1:2" x14ac:dyDescent="0.2">
      <c r="A153" t="s">
        <v>448</v>
      </c>
      <c r="B153" s="740" t="s">
        <v>631</v>
      </c>
    </row>
    <row r="154" spans="1:2" x14ac:dyDescent="0.2">
      <c r="A154" t="s">
        <v>449</v>
      </c>
      <c r="B154" s="740" t="s">
        <v>632</v>
      </c>
    </row>
    <row r="155" spans="1:2" x14ac:dyDescent="0.2">
      <c r="A155" t="s">
        <v>450</v>
      </c>
      <c r="B155" s="740" t="s">
        <v>633</v>
      </c>
    </row>
    <row r="156" spans="1:2" x14ac:dyDescent="0.2">
      <c r="A156" t="s">
        <v>449</v>
      </c>
      <c r="B156" s="740" t="s">
        <v>147</v>
      </c>
    </row>
    <row r="157" spans="1:2" x14ac:dyDescent="0.2">
      <c r="A157" t="s">
        <v>449</v>
      </c>
      <c r="B157" s="740" t="s">
        <v>634</v>
      </c>
    </row>
    <row r="158" spans="1:2" x14ac:dyDescent="0.2">
      <c r="A158" t="s">
        <v>451</v>
      </c>
      <c r="B158" s="740" t="s">
        <v>635</v>
      </c>
    </row>
    <row r="159" spans="1:2" x14ac:dyDescent="0.2">
      <c r="A159" t="s">
        <v>452</v>
      </c>
      <c r="B159" s="740" t="s">
        <v>194</v>
      </c>
    </row>
    <row r="160" spans="1:2" x14ac:dyDescent="0.2">
      <c r="A160" t="s">
        <v>452</v>
      </c>
      <c r="B160" s="740" t="s">
        <v>636</v>
      </c>
    </row>
    <row r="161" spans="1:2" x14ac:dyDescent="0.2">
      <c r="A161" t="s">
        <v>453</v>
      </c>
      <c r="B161" s="740" t="s">
        <v>637</v>
      </c>
    </row>
    <row r="162" spans="1:2" x14ac:dyDescent="0.2">
      <c r="A162" t="s">
        <v>454</v>
      </c>
      <c r="B162" s="740" t="s">
        <v>638</v>
      </c>
    </row>
    <row r="163" spans="1:2" x14ac:dyDescent="0.2">
      <c r="A163" t="s">
        <v>455</v>
      </c>
      <c r="B163" s="740" t="s">
        <v>639</v>
      </c>
    </row>
    <row r="164" spans="1:2" x14ac:dyDescent="0.2">
      <c r="A164" t="s">
        <v>456</v>
      </c>
      <c r="B164" s="740" t="s">
        <v>640</v>
      </c>
    </row>
    <row r="165" spans="1:2" x14ac:dyDescent="0.2">
      <c r="A165" t="s">
        <v>457</v>
      </c>
      <c r="B165" s="740" t="s">
        <v>641</v>
      </c>
    </row>
    <row r="166" spans="1:2" x14ac:dyDescent="0.2">
      <c r="A166" t="s">
        <v>458</v>
      </c>
      <c r="B166" s="740" t="s">
        <v>642</v>
      </c>
    </row>
    <row r="167" spans="1:2" x14ac:dyDescent="0.2">
      <c r="A167" t="s">
        <v>459</v>
      </c>
      <c r="B167" s="740" t="s">
        <v>643</v>
      </c>
    </row>
    <row r="168" spans="1:2" x14ac:dyDescent="0.2">
      <c r="A168" t="s">
        <v>460</v>
      </c>
      <c r="B168" s="740" t="s">
        <v>644</v>
      </c>
    </row>
    <row r="169" spans="1:2" x14ac:dyDescent="0.2">
      <c r="A169" t="s">
        <v>461</v>
      </c>
      <c r="B169" s="740" t="s">
        <v>645</v>
      </c>
    </row>
    <row r="170" spans="1:2" x14ac:dyDescent="0.2">
      <c r="A170" t="s">
        <v>462</v>
      </c>
      <c r="B170" s="740" t="s">
        <v>646</v>
      </c>
    </row>
    <row r="171" spans="1:2" x14ac:dyDescent="0.2">
      <c r="A171" t="s">
        <v>463</v>
      </c>
      <c r="B171" s="740" t="s">
        <v>647</v>
      </c>
    </row>
    <row r="172" spans="1:2" x14ac:dyDescent="0.2">
      <c r="A172" t="s">
        <v>463</v>
      </c>
      <c r="B172" s="740" t="s">
        <v>648</v>
      </c>
    </row>
    <row r="173" spans="1:2" x14ac:dyDescent="0.2">
      <c r="A173" t="s">
        <v>464</v>
      </c>
      <c r="B173" s="740" t="s">
        <v>649</v>
      </c>
    </row>
    <row r="174" spans="1:2" x14ac:dyDescent="0.2">
      <c r="A174" t="s">
        <v>464</v>
      </c>
      <c r="B174" s="740" t="s">
        <v>224</v>
      </c>
    </row>
    <row r="175" spans="1:2" x14ac:dyDescent="0.2">
      <c r="A175" t="s">
        <v>465</v>
      </c>
      <c r="B175" s="740" t="s">
        <v>650</v>
      </c>
    </row>
    <row r="176" spans="1:2" x14ac:dyDescent="0.2">
      <c r="A176" t="s">
        <v>466</v>
      </c>
      <c r="B176" s="740" t="s">
        <v>651</v>
      </c>
    </row>
    <row r="177" spans="1:2" x14ac:dyDescent="0.2">
      <c r="A177" t="s">
        <v>467</v>
      </c>
      <c r="B177" s="740" t="s">
        <v>652</v>
      </c>
    </row>
    <row r="178" spans="1:2" x14ac:dyDescent="0.2">
      <c r="A178" t="s">
        <v>468</v>
      </c>
      <c r="B178" s="740" t="s">
        <v>653</v>
      </c>
    </row>
    <row r="179" spans="1:2" x14ac:dyDescent="0.2">
      <c r="A179" t="s">
        <v>469</v>
      </c>
      <c r="B179" s="740" t="s">
        <v>654</v>
      </c>
    </row>
    <row r="180" spans="1:2" x14ac:dyDescent="0.2">
      <c r="A180" t="s">
        <v>470</v>
      </c>
      <c r="B180" s="740" t="s">
        <v>655</v>
      </c>
    </row>
    <row r="181" spans="1:2" x14ac:dyDescent="0.2">
      <c r="A181" t="s">
        <v>471</v>
      </c>
      <c r="B181" s="740" t="s">
        <v>656</v>
      </c>
    </row>
    <row r="182" spans="1:2" x14ac:dyDescent="0.2">
      <c r="A182" t="s">
        <v>472</v>
      </c>
      <c r="B182" s="740" t="s">
        <v>657</v>
      </c>
    </row>
    <row r="183" spans="1:2" x14ac:dyDescent="0.2">
      <c r="A183" t="s">
        <v>473</v>
      </c>
      <c r="B183" s="740" t="s">
        <v>658</v>
      </c>
    </row>
    <row r="184" spans="1:2" x14ac:dyDescent="0.2">
      <c r="A184" t="s">
        <v>473</v>
      </c>
      <c r="B184" s="740" t="s">
        <v>188</v>
      </c>
    </row>
    <row r="185" spans="1:2" x14ac:dyDescent="0.2">
      <c r="A185" t="s">
        <v>474</v>
      </c>
      <c r="B185" s="740" t="s">
        <v>143</v>
      </c>
    </row>
    <row r="186" spans="1:2" x14ac:dyDescent="0.2">
      <c r="A186" t="s">
        <v>475</v>
      </c>
      <c r="B186" s="740" t="s">
        <v>659</v>
      </c>
    </row>
    <row r="187" spans="1:2" x14ac:dyDescent="0.2">
      <c r="A187" t="s">
        <v>476</v>
      </c>
      <c r="B187" s="740" t="s">
        <v>660</v>
      </c>
    </row>
    <row r="188" spans="1:2" x14ac:dyDescent="0.2">
      <c r="A188" t="s">
        <v>477</v>
      </c>
      <c r="B188" s="740" t="s">
        <v>661</v>
      </c>
    </row>
    <row r="189" spans="1:2" x14ac:dyDescent="0.2">
      <c r="A189" t="s">
        <v>478</v>
      </c>
      <c r="B189" s="740" t="s">
        <v>662</v>
      </c>
    </row>
    <row r="190" spans="1:2" x14ac:dyDescent="0.2">
      <c r="A190" t="s">
        <v>479</v>
      </c>
      <c r="B190" s="740" t="s">
        <v>663</v>
      </c>
    </row>
    <row r="191" spans="1:2" x14ac:dyDescent="0.2">
      <c r="A191" t="s">
        <v>480</v>
      </c>
      <c r="B191" s="740" t="s">
        <v>180</v>
      </c>
    </row>
    <row r="192" spans="1:2" x14ac:dyDescent="0.2">
      <c r="A192" t="s">
        <v>481</v>
      </c>
      <c r="B192" s="740" t="s">
        <v>190</v>
      </c>
    </row>
    <row r="193" spans="1:2" x14ac:dyDescent="0.2">
      <c r="A193" t="s">
        <v>481</v>
      </c>
      <c r="B193" s="740" t="s">
        <v>664</v>
      </c>
    </row>
    <row r="194" spans="1:2" x14ac:dyDescent="0.2">
      <c r="A194" t="s">
        <v>482</v>
      </c>
      <c r="B194" s="740" t="s">
        <v>665</v>
      </c>
    </row>
    <row r="195" spans="1:2" x14ac:dyDescent="0.2">
      <c r="A195" t="s">
        <v>483</v>
      </c>
      <c r="B195" s="740" t="s">
        <v>666</v>
      </c>
    </row>
    <row r="196" spans="1:2" x14ac:dyDescent="0.2">
      <c r="A196" t="s">
        <v>484</v>
      </c>
      <c r="B196" s="740" t="s">
        <v>667</v>
      </c>
    </row>
    <row r="197" spans="1:2" x14ac:dyDescent="0.2">
      <c r="A197" t="s">
        <v>485</v>
      </c>
      <c r="B197" s="740" t="s">
        <v>198</v>
      </c>
    </row>
    <row r="198" spans="1:2" x14ac:dyDescent="0.2">
      <c r="A198" t="s">
        <v>486</v>
      </c>
      <c r="B198" s="740" t="s">
        <v>668</v>
      </c>
    </row>
    <row r="199" spans="1:2" x14ac:dyDescent="0.2">
      <c r="A199" t="s">
        <v>487</v>
      </c>
      <c r="B199" s="740" t="s">
        <v>669</v>
      </c>
    </row>
    <row r="200" spans="1:2" x14ac:dyDescent="0.2">
      <c r="A200" t="s">
        <v>488</v>
      </c>
      <c r="B200" s="740" t="s">
        <v>670</v>
      </c>
    </row>
    <row r="201" spans="1:2" x14ac:dyDescent="0.2">
      <c r="A201" t="s">
        <v>489</v>
      </c>
      <c r="B201" s="740" t="s">
        <v>144</v>
      </c>
    </row>
    <row r="202" spans="1:2" x14ac:dyDescent="0.2">
      <c r="A202" t="s">
        <v>490</v>
      </c>
      <c r="B202" s="740" t="s">
        <v>671</v>
      </c>
    </row>
    <row r="203" spans="1:2" x14ac:dyDescent="0.2">
      <c r="A203" t="s">
        <v>491</v>
      </c>
      <c r="B203" s="740" t="s">
        <v>307</v>
      </c>
    </row>
    <row r="204" spans="1:2" x14ac:dyDescent="0.2">
      <c r="A204" t="s">
        <v>492</v>
      </c>
      <c r="B204" s="740" t="s">
        <v>672</v>
      </c>
    </row>
    <row r="205" spans="1:2" x14ac:dyDescent="0.2">
      <c r="A205" t="s">
        <v>493</v>
      </c>
      <c r="B205" s="740" t="s">
        <v>197</v>
      </c>
    </row>
    <row r="206" spans="1:2" x14ac:dyDescent="0.2">
      <c r="A206" t="s">
        <v>494</v>
      </c>
      <c r="B206" s="740" t="s">
        <v>673</v>
      </c>
    </row>
    <row r="207" spans="1:2" x14ac:dyDescent="0.2">
      <c r="A207" t="s">
        <v>495</v>
      </c>
      <c r="B207" s="740" t="s">
        <v>674</v>
      </c>
    </row>
    <row r="208" spans="1:2" x14ac:dyDescent="0.2">
      <c r="A208" t="s">
        <v>496</v>
      </c>
      <c r="B208" s="740" t="s">
        <v>179</v>
      </c>
    </row>
    <row r="209" spans="1:2" x14ac:dyDescent="0.2">
      <c r="A209" t="s">
        <v>691</v>
      </c>
      <c r="B209" s="740" t="s">
        <v>195</v>
      </c>
    </row>
    <row r="210" spans="1:2" x14ac:dyDescent="0.2">
      <c r="A210" t="s">
        <v>497</v>
      </c>
      <c r="B210" s="740" t="s">
        <v>675</v>
      </c>
    </row>
    <row r="211" spans="1:2" x14ac:dyDescent="0.2">
      <c r="A211" t="s">
        <v>498</v>
      </c>
      <c r="B211" s="740" t="s">
        <v>131</v>
      </c>
    </row>
    <row r="212" spans="1:2" x14ac:dyDescent="0.2">
      <c r="A212" t="s">
        <v>498</v>
      </c>
      <c r="B212" s="740" t="s">
        <v>676</v>
      </c>
    </row>
    <row r="213" spans="1:2" x14ac:dyDescent="0.2">
      <c r="A213" t="s">
        <v>498</v>
      </c>
      <c r="B213" s="740" t="s">
        <v>677</v>
      </c>
    </row>
    <row r="214" spans="1:2" x14ac:dyDescent="0.2">
      <c r="A214" t="s">
        <v>499</v>
      </c>
      <c r="B214" s="740" t="s">
        <v>186</v>
      </c>
    </row>
    <row r="215" spans="1:2" x14ac:dyDescent="0.2">
      <c r="A215" t="s">
        <v>500</v>
      </c>
      <c r="B215" s="740" t="s">
        <v>142</v>
      </c>
    </row>
    <row r="216" spans="1:2" x14ac:dyDescent="0.2">
      <c r="A216" t="s">
        <v>501</v>
      </c>
      <c r="B216" s="740" t="s">
        <v>678</v>
      </c>
    </row>
    <row r="217" spans="1:2" x14ac:dyDescent="0.2">
      <c r="A217" t="s">
        <v>502</v>
      </c>
      <c r="B217" s="740" t="s">
        <v>679</v>
      </c>
    </row>
    <row r="218" spans="1:2" x14ac:dyDescent="0.2">
      <c r="A218" t="s">
        <v>503</v>
      </c>
      <c r="B218" s="740" t="s">
        <v>680</v>
      </c>
    </row>
    <row r="219" spans="1:2" x14ac:dyDescent="0.2">
      <c r="A219" t="s">
        <v>504</v>
      </c>
      <c r="B219" s="740" t="s">
        <v>681</v>
      </c>
    </row>
    <row r="220" spans="1:2" x14ac:dyDescent="0.2">
      <c r="A220" t="s">
        <v>505</v>
      </c>
      <c r="B220" s="740" t="s">
        <v>682</v>
      </c>
    </row>
    <row r="221" spans="1:2" x14ac:dyDescent="0.2">
      <c r="A221" t="s">
        <v>506</v>
      </c>
      <c r="B221" s="740" t="s">
        <v>683</v>
      </c>
    </row>
    <row r="222" spans="1:2" x14ac:dyDescent="0.2">
      <c r="A222" t="s">
        <v>507</v>
      </c>
      <c r="B222" s="740" t="s">
        <v>135</v>
      </c>
    </row>
    <row r="223" spans="1:2" x14ac:dyDescent="0.2">
      <c r="A223" t="s">
        <v>508</v>
      </c>
      <c r="B223" s="740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GM 2014-2017</vt:lpstr>
      <vt:lpstr>GM 2013-2016</vt:lpstr>
      <vt:lpstr>Mintatanterv</vt:lpstr>
      <vt:lpstr>Megjegyzés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2015-06-10T10:05:30Z</cp:lastPrinted>
  <dcterms:created xsi:type="dcterms:W3CDTF">2006-03-16T06:37:00Z</dcterms:created>
  <dcterms:modified xsi:type="dcterms:W3CDTF">2019-06-20T07:37:52Z</dcterms:modified>
</cp:coreProperties>
</file>