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Levelező gyakjegyes\"/>
    </mc:Choice>
  </mc:AlternateContent>
  <bookViews>
    <workbookView xWindow="0" yWindow="0" windowWidth="19215" windowHeight="12270" tabRatio="601" firstSheet="2" activeTab="2"/>
  </bookViews>
  <sheets>
    <sheet name="GM 2014-2017" sheetId="28" state="hidden" r:id="rId1"/>
    <sheet name="GM 2013-2016" sheetId="27" state="hidden" r:id="rId2"/>
    <sheet name="Mintatanterv" sheetId="18" r:id="rId3"/>
    <sheet name="Megjegyzés" sheetId="29" r:id="rId4"/>
    <sheet name="Megjegyzések" sheetId="20" state="hidden" r:id="rId5"/>
    <sheet name="Összefoglaló" sheetId="19" state="hidden" r:id="rId6"/>
    <sheet name="GM 2011-2014" sheetId="22" state="hidden" r:id="rId7"/>
    <sheet name="GM 2010-2013" sheetId="24" state="hidden" r:id="rId8"/>
    <sheet name="VLOOKUP" sheetId="25" state="hidden" r:id="rId9"/>
  </sheets>
  <definedNames>
    <definedName name="_xlnm._FilterDatabase" localSheetId="7" hidden="1">'GM 2010-2013'!$A$6:$AB$55</definedName>
    <definedName name="_xlnm._FilterDatabase" localSheetId="6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Mintatanterv!$A$6:$AB$48</definedName>
    <definedName name="_xlnm._FilterDatabase" localSheetId="5" hidden="1">Összefoglaló!$F$6:$AF$66</definedName>
    <definedName name="_xlnm.Print_Titles" localSheetId="5">Összefoglaló!#REF!</definedName>
    <definedName name="_xlnm.Print_Area" localSheetId="7">'GM 2010-2013'!$A$1:$AB$100</definedName>
    <definedName name="_xlnm.Print_Area" localSheetId="6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4">Megjegyzések!$A$1:$A$33</definedName>
    <definedName name="_xlnm.Print_Area" localSheetId="2">Mintatanterv!$A$1:$AB$68</definedName>
    <definedName name="_xlnm.Print_Area" localSheetId="5">Összefoglaló!$A$1:$AF$37</definedName>
  </definedNames>
  <calcPr calcId="162913" concurrentCalc="0"/>
</workbook>
</file>

<file path=xl/calcChain.xml><?xml version="1.0" encoding="utf-8"?>
<calcChain xmlns="http://schemas.openxmlformats.org/spreadsheetml/2006/main">
  <c r="Z7" i="18" l="1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5" i="18"/>
  <c r="Z26" i="18"/>
  <c r="Z27" i="18"/>
  <c r="Z28" i="18"/>
  <c r="Z29" i="18"/>
  <c r="Z30" i="18"/>
  <c r="Z31" i="18"/>
  <c r="Z32" i="18"/>
  <c r="Z33" i="18"/>
  <c r="Z34" i="18"/>
  <c r="Z35" i="18"/>
  <c r="Z36" i="18"/>
  <c r="Z37" i="18"/>
  <c r="Z38" i="18"/>
  <c r="Z39" i="18"/>
  <c r="Z40" i="18"/>
  <c r="Z41" i="18"/>
  <c r="Z42" i="18"/>
  <c r="Z43" i="18"/>
  <c r="Z44" i="18"/>
  <c r="Z45" i="18"/>
  <c r="Z46" i="18"/>
  <c r="Z47" i="18"/>
  <c r="Z48" i="18"/>
  <c r="Z6" i="18"/>
  <c r="Z68" i="18"/>
  <c r="Z61" i="18"/>
  <c r="Z60" i="18"/>
  <c r="Z58" i="18"/>
  <c r="Z56" i="18"/>
  <c r="Z55" i="18"/>
  <c r="Z54" i="18"/>
  <c r="Z53" i="18"/>
  <c r="X66" i="27"/>
  <c r="G57" i="28"/>
  <c r="J57" i="28"/>
  <c r="M57" i="28"/>
  <c r="P57" i="28"/>
  <c r="S57" i="28"/>
  <c r="V57" i="28"/>
  <c r="W57" i="28"/>
  <c r="X57" i="28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X92" i="27"/>
  <c r="G6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6" i="22"/>
  <c r="D2" i="25"/>
  <c r="E2" i="25"/>
  <c r="Z50" i="24"/>
  <c r="H45" i="25"/>
  <c r="I45" i="25"/>
  <c r="Z30" i="24"/>
  <c r="Z14" i="24"/>
  <c r="H9" i="25"/>
  <c r="I9" i="25"/>
  <c r="H25" i="25"/>
  <c r="I25" i="25"/>
  <c r="H51" i="25"/>
  <c r="I51" i="25"/>
  <c r="H53" i="25"/>
  <c r="I53" i="25"/>
  <c r="H55" i="25"/>
  <c r="I55" i="25"/>
  <c r="H57" i="25"/>
  <c r="I57" i="25"/>
  <c r="H59" i="25"/>
  <c r="I59" i="25"/>
  <c r="H61" i="25"/>
  <c r="I61" i="25"/>
  <c r="H63" i="25"/>
  <c r="I63" i="25"/>
  <c r="H75" i="25"/>
  <c r="I75" i="25"/>
  <c r="H80" i="25"/>
  <c r="I80" i="25"/>
  <c r="H48" i="25"/>
  <c r="I48" i="25"/>
  <c r="H50" i="25"/>
  <c r="I50" i="25"/>
  <c r="H52" i="25"/>
  <c r="I52" i="25"/>
  <c r="H54" i="25"/>
  <c r="I54" i="25"/>
  <c r="H56" i="25"/>
  <c r="I56" i="25"/>
  <c r="H58" i="25"/>
  <c r="I58" i="25"/>
  <c r="H60" i="25"/>
  <c r="I60" i="25"/>
  <c r="H62" i="25"/>
  <c r="I62" i="25"/>
  <c r="E84" i="25"/>
  <c r="E83" i="25"/>
  <c r="E81" i="25"/>
  <c r="Z86" i="22"/>
  <c r="D82" i="25"/>
  <c r="E82" i="25"/>
  <c r="Z83" i="22"/>
  <c r="D79" i="25"/>
  <c r="E79" i="25"/>
  <c r="D80" i="25"/>
  <c r="E80" i="25"/>
  <c r="Z85" i="22"/>
  <c r="D81" i="25"/>
  <c r="Z87" i="22"/>
  <c r="D83" i="25"/>
  <c r="Z88" i="22"/>
  <c r="D84" i="25"/>
  <c r="E23" i="25"/>
  <c r="D4" i="25"/>
  <c r="E4" i="25"/>
  <c r="D5" i="25"/>
  <c r="E5" i="25"/>
  <c r="D6" i="25"/>
  <c r="E6" i="25"/>
  <c r="D7" i="25"/>
  <c r="E7" i="25"/>
  <c r="D8" i="25"/>
  <c r="E8" i="25"/>
  <c r="D9" i="25"/>
  <c r="E9" i="25"/>
  <c r="D10" i="25"/>
  <c r="E10" i="25"/>
  <c r="D11" i="25"/>
  <c r="E11" i="25"/>
  <c r="D12" i="25"/>
  <c r="E12" i="25"/>
  <c r="D13" i="25"/>
  <c r="E13" i="25"/>
  <c r="D14" i="25"/>
  <c r="E14" i="25"/>
  <c r="D15" i="25"/>
  <c r="E15" i="25"/>
  <c r="D16" i="25"/>
  <c r="E16" i="25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D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D32" i="25"/>
  <c r="E32" i="25"/>
  <c r="D33" i="25"/>
  <c r="E33" i="25"/>
  <c r="D34" i="25"/>
  <c r="E34" i="25"/>
  <c r="D35" i="25"/>
  <c r="E35" i="25"/>
  <c r="D36" i="25"/>
  <c r="E36" i="25"/>
  <c r="D37" i="25"/>
  <c r="E37" i="25"/>
  <c r="D38" i="25"/>
  <c r="E38" i="25"/>
  <c r="D39" i="25"/>
  <c r="E39" i="25"/>
  <c r="D40" i="25"/>
  <c r="E40" i="25"/>
  <c r="D41" i="25"/>
  <c r="E41" i="25"/>
  <c r="D42" i="25"/>
  <c r="E42" i="25"/>
  <c r="D43" i="25"/>
  <c r="E43" i="25"/>
  <c r="D44" i="25"/>
  <c r="E44" i="25"/>
  <c r="D45" i="25"/>
  <c r="E45" i="25"/>
  <c r="D46" i="25"/>
  <c r="E46" i="25"/>
  <c r="D47" i="25"/>
  <c r="E47" i="25"/>
  <c r="D48" i="25"/>
  <c r="E48" i="25"/>
  <c r="D49" i="25"/>
  <c r="E49" i="25"/>
  <c r="G54" i="22"/>
  <c r="J54" i="22"/>
  <c r="M54" i="22"/>
  <c r="P54" i="22"/>
  <c r="S54" i="22"/>
  <c r="V54" i="22"/>
  <c r="Y54" i="22"/>
  <c r="Z54" i="22"/>
  <c r="D51" i="25"/>
  <c r="E51" i="25"/>
  <c r="D52" i="25"/>
  <c r="E52" i="25"/>
  <c r="D53" i="25"/>
  <c r="E53" i="25"/>
  <c r="D54" i="25"/>
  <c r="E54" i="25"/>
  <c r="D55" i="25"/>
  <c r="E55" i="25"/>
  <c r="D56" i="25"/>
  <c r="E56" i="25"/>
  <c r="D57" i="25"/>
  <c r="E57" i="25"/>
  <c r="D58" i="25"/>
  <c r="E58" i="25"/>
  <c r="D59" i="25"/>
  <c r="E59" i="25"/>
  <c r="D60" i="25"/>
  <c r="E60" i="25"/>
  <c r="D61" i="25"/>
  <c r="E61" i="25"/>
  <c r="D62" i="25"/>
  <c r="E62" i="25"/>
  <c r="D63" i="25"/>
  <c r="E63" i="25"/>
  <c r="D64" i="25"/>
  <c r="E64" i="25"/>
  <c r="Z69" i="22"/>
  <c r="D65" i="25"/>
  <c r="E65" i="25"/>
  <c r="Z70" i="22"/>
  <c r="D66" i="25"/>
  <c r="Z71" i="22"/>
  <c r="D67" i="25"/>
  <c r="Z72" i="22"/>
  <c r="D68" i="25"/>
  <c r="E68" i="25"/>
  <c r="Z73" i="22"/>
  <c r="D69" i="25"/>
  <c r="E69" i="25"/>
  <c r="Z74" i="22"/>
  <c r="D70" i="25"/>
  <c r="E70" i="25"/>
  <c r="Z75" i="22"/>
  <c r="D71" i="25"/>
  <c r="E71" i="25"/>
  <c r="Z76" i="22"/>
  <c r="D72" i="25"/>
  <c r="Z77" i="22"/>
  <c r="D73" i="25"/>
  <c r="E73" i="25"/>
  <c r="Z78" i="22"/>
  <c r="D74" i="25"/>
  <c r="E74" i="25"/>
  <c r="D75" i="25"/>
  <c r="E75" i="25"/>
  <c r="Z80" i="22"/>
  <c r="D76" i="25"/>
  <c r="E76" i="25"/>
  <c r="Z81" i="22"/>
  <c r="D77" i="25"/>
  <c r="E77" i="25"/>
  <c r="Z82" i="22"/>
  <c r="D78" i="25"/>
  <c r="E78" i="25"/>
  <c r="D3" i="25"/>
  <c r="E3" i="25"/>
  <c r="Z89" i="22"/>
  <c r="D85" i="25"/>
  <c r="D86" i="25"/>
  <c r="D87" i="25"/>
  <c r="D88" i="25"/>
  <c r="D89" i="25"/>
  <c r="D90" i="25"/>
  <c r="D91" i="25"/>
  <c r="D92" i="25"/>
  <c r="D93" i="25"/>
  <c r="V54" i="24"/>
  <c r="M6" i="24"/>
  <c r="J6" i="24"/>
  <c r="G6" i="24"/>
  <c r="G54" i="24"/>
  <c r="J54" i="24"/>
  <c r="M54" i="24"/>
  <c r="P54" i="24"/>
  <c r="S54" i="24"/>
  <c r="Y54" i="24"/>
  <c r="Z54" i="24"/>
  <c r="H49" i="25"/>
  <c r="I49" i="25"/>
  <c r="Z89" i="24"/>
  <c r="H85" i="25"/>
  <c r="I85" i="25"/>
  <c r="Z88" i="24"/>
  <c r="H84" i="25"/>
  <c r="Z87" i="24"/>
  <c r="H83" i="25"/>
  <c r="Z86" i="24"/>
  <c r="H82" i="25"/>
  <c r="I82" i="25"/>
  <c r="Z85" i="24"/>
  <c r="H81" i="25"/>
  <c r="Z83" i="24"/>
  <c r="H79" i="25"/>
  <c r="I79" i="25"/>
  <c r="Z82" i="24"/>
  <c r="H78" i="25"/>
  <c r="I78" i="25"/>
  <c r="Z81" i="24"/>
  <c r="H77" i="25"/>
  <c r="I77" i="25"/>
  <c r="Z80" i="24"/>
  <c r="H76" i="25"/>
  <c r="I76" i="25"/>
  <c r="Z78" i="24"/>
  <c r="H74" i="25"/>
  <c r="I74" i="25"/>
  <c r="Z77" i="24"/>
  <c r="H73" i="25"/>
  <c r="I73" i="25"/>
  <c r="Z76" i="24"/>
  <c r="H72" i="25"/>
  <c r="Z75" i="24"/>
  <c r="H71" i="25"/>
  <c r="I71" i="25"/>
  <c r="Z74" i="24"/>
  <c r="H70" i="25"/>
  <c r="I70" i="25"/>
  <c r="Z73" i="24"/>
  <c r="H69" i="25"/>
  <c r="I69" i="25"/>
  <c r="Z72" i="24"/>
  <c r="H68" i="25"/>
  <c r="I68" i="25"/>
  <c r="Z71" i="24"/>
  <c r="H67" i="25"/>
  <c r="Z70" i="24"/>
  <c r="H66" i="25"/>
  <c r="Z69" i="24"/>
  <c r="H65" i="25"/>
  <c r="I65" i="25"/>
  <c r="Z52" i="24"/>
  <c r="H47" i="25"/>
  <c r="I47" i="25"/>
  <c r="Z51" i="24"/>
  <c r="H46" i="25"/>
  <c r="I46" i="25"/>
  <c r="Z49" i="24"/>
  <c r="H44" i="25"/>
  <c r="I44" i="25"/>
  <c r="Z48" i="24"/>
  <c r="H43" i="25"/>
  <c r="I43" i="25"/>
  <c r="Z47" i="24"/>
  <c r="H42" i="25"/>
  <c r="I42" i="25"/>
  <c r="Z46" i="24"/>
  <c r="H41" i="25"/>
  <c r="I41" i="25"/>
  <c r="Z45" i="24"/>
  <c r="H40" i="25"/>
  <c r="I40" i="25"/>
  <c r="Z44" i="24"/>
  <c r="H39" i="25"/>
  <c r="I39" i="25"/>
  <c r="Z43" i="24"/>
  <c r="H38" i="25"/>
  <c r="I38" i="25"/>
  <c r="Z42" i="24"/>
  <c r="H37" i="25"/>
  <c r="I37" i="25"/>
  <c r="Z41" i="24"/>
  <c r="H36" i="25"/>
  <c r="I36" i="25"/>
  <c r="Z40" i="24"/>
  <c r="H35" i="25"/>
  <c r="I35" i="25"/>
  <c r="Z39" i="24"/>
  <c r="H34" i="25"/>
  <c r="I34" i="25"/>
  <c r="Z38" i="24"/>
  <c r="H33" i="25"/>
  <c r="I33" i="25"/>
  <c r="Z37" i="24"/>
  <c r="H32" i="25"/>
  <c r="I32" i="25"/>
  <c r="Z36" i="24"/>
  <c r="H31" i="25"/>
  <c r="Z35" i="24"/>
  <c r="H30" i="25"/>
  <c r="I30" i="25"/>
  <c r="Z34" i="24"/>
  <c r="H29" i="25"/>
  <c r="I29" i="25"/>
  <c r="Z33" i="24"/>
  <c r="H28" i="25"/>
  <c r="I28" i="25"/>
  <c r="Z32" i="24"/>
  <c r="H27" i="25"/>
  <c r="I27" i="25"/>
  <c r="Z31" i="24"/>
  <c r="H26" i="25"/>
  <c r="I26" i="25"/>
  <c r="Z29" i="24"/>
  <c r="H24" i="25"/>
  <c r="Z28" i="24"/>
  <c r="H23" i="25"/>
  <c r="Z27" i="24"/>
  <c r="H22" i="25"/>
  <c r="I22" i="25"/>
  <c r="Z26" i="24"/>
  <c r="H21" i="25"/>
  <c r="I21" i="25"/>
  <c r="Z25" i="24"/>
  <c r="H20" i="25"/>
  <c r="I20" i="25"/>
  <c r="Z24" i="24"/>
  <c r="H19" i="25"/>
  <c r="I19" i="25"/>
  <c r="Z23" i="24"/>
  <c r="H18" i="25"/>
  <c r="I18" i="25"/>
  <c r="Z22" i="24"/>
  <c r="H17" i="25"/>
  <c r="I17" i="25"/>
  <c r="Z21" i="24"/>
  <c r="H16" i="25"/>
  <c r="I16" i="25"/>
  <c r="Z20" i="24"/>
  <c r="H15" i="25"/>
  <c r="I15" i="25"/>
  <c r="Z19" i="24"/>
  <c r="H14" i="25"/>
  <c r="I14" i="25"/>
  <c r="Z18" i="24"/>
  <c r="H13" i="25"/>
  <c r="I13" i="25"/>
  <c r="Z17" i="24"/>
  <c r="H12" i="25"/>
  <c r="I12" i="25"/>
  <c r="Z16" i="24"/>
  <c r="H11" i="25"/>
  <c r="I11" i="25"/>
  <c r="Z15" i="24"/>
  <c r="H10" i="25"/>
  <c r="I10" i="25"/>
  <c r="Z13" i="24"/>
  <c r="H8" i="25"/>
  <c r="I8" i="25"/>
  <c r="Z12" i="24"/>
  <c r="H7" i="25"/>
  <c r="I7" i="25"/>
  <c r="Z11" i="24"/>
  <c r="H6" i="25"/>
  <c r="I6" i="25"/>
  <c r="Z10" i="24"/>
  <c r="H5" i="25"/>
  <c r="I5" i="25"/>
  <c r="Z9" i="24"/>
  <c r="H4" i="25"/>
  <c r="I4" i="25"/>
  <c r="Z8" i="24"/>
  <c r="H3" i="25"/>
  <c r="I3" i="25"/>
  <c r="Z7" i="24"/>
  <c r="H2" i="25"/>
  <c r="I2" i="25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/>
  <c r="X6" i="19"/>
  <c r="X9" i="19"/>
  <c r="X17" i="19"/>
  <c r="U6" i="19"/>
  <c r="U9" i="19"/>
  <c r="U17" i="19"/>
  <c r="R6" i="19"/>
  <c r="R9" i="19"/>
  <c r="R17" i="19"/>
  <c r="O6" i="19"/>
  <c r="AC6" i="19"/>
  <c r="AC14" i="19"/>
  <c r="AC12" i="19"/>
  <c r="AC11" i="19"/>
  <c r="AC9" i="19"/>
  <c r="AC17" i="19"/>
  <c r="O9" i="19"/>
  <c r="O17" i="19"/>
  <c r="AD7" i="19"/>
  <c r="AD8" i="19"/>
  <c r="AD9" i="19"/>
  <c r="AD10" i="19"/>
  <c r="AD11" i="19"/>
  <c r="AD12" i="19"/>
  <c r="AD13" i="19"/>
  <c r="AC10" i="19"/>
  <c r="D50" i="25"/>
  <c r="E50" i="25"/>
  <c r="Z100" i="22"/>
  <c r="Z100" i="24"/>
</calcChain>
</file>

<file path=xl/sharedStrings.xml><?xml version="1.0" encoding="utf-8"?>
<sst xmlns="http://schemas.openxmlformats.org/spreadsheetml/2006/main" count="2681" uniqueCount="839">
  <si>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</si>
  <si>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</si>
  <si>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</si>
  <si>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</si>
  <si>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</si>
  <si>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</si>
  <si>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</si>
  <si>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</si>
  <si>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</si>
  <si>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</si>
  <si>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</si>
  <si>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</si>
  <si>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</si>
  <si>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</si>
  <si>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</si>
  <si>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</si>
  <si>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</si>
  <si>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</si>
  <si>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</si>
  <si>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</si>
  <si>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</si>
  <si>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</si>
  <si>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</si>
  <si>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</si>
  <si>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</si>
  <si>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</si>
  <si>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</si>
  <si>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</si>
  <si>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</si>
  <si>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</si>
  <si>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</si>
  <si>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</si>
  <si>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</si>
  <si>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</si>
  <si>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</si>
  <si>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</si>
  <si>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</si>
  <si>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</si>
  <si>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</si>
  <si>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</si>
  <si>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</si>
  <si>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</si>
  <si>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</si>
  <si>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</si>
  <si>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</si>
  <si>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</si>
  <si>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</si>
  <si>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</si>
  <si>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</si>
  <si>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</si>
  <si>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</si>
  <si>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</si>
  <si>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</si>
  <si>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</si>
  <si>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</si>
  <si>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</si>
  <si>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</si>
  <si>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</si>
  <si>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</si>
  <si>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</si>
  <si>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</si>
  <si>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</si>
  <si>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</si>
  <si>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</si>
  <si>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</si>
  <si>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</si>
  <si>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</si>
  <si>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</si>
  <si>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</si>
  <si>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</si>
  <si>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</si>
  <si>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</si>
  <si>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</si>
  <si>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</si>
  <si>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</si>
  <si>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</si>
  <si>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</si>
  <si>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</si>
  <si>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</si>
  <si>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</si>
  <si>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</si>
  <si>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</si>
  <si>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</si>
  <si>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</si>
  <si>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</si>
  <si>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</si>
  <si>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</si>
  <si>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</si>
  <si>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</si>
  <si>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</si>
  <si>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</si>
  <si>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</si>
  <si>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</si>
  <si>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</si>
  <si>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</si>
  <si>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</si>
  <si>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</si>
  <si>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</si>
  <si>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</si>
  <si>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</si>
  <si>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</si>
  <si>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</si>
  <si>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</si>
  <si>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</si>
  <si>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</si>
  <si>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</si>
  <si>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</si>
  <si>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</si>
  <si>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</si>
  <si>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</si>
  <si>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</si>
  <si>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</si>
  <si>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</si>
  <si>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</si>
  <si>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</si>
  <si>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</si>
  <si>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</si>
  <si>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</si>
  <si>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</si>
  <si>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</si>
  <si>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</si>
  <si>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</si>
  <si>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</si>
  <si>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</si>
  <si>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</si>
  <si>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</si>
  <si>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</si>
  <si>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</si>
  <si>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</si>
  <si>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</si>
  <si>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</si>
  <si>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</si>
  <si>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</si>
  <si>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</si>
  <si>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</si>
  <si>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</si>
  <si>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</si>
  <si>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</si>
  <si>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</si>
  <si>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</si>
  <si>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</si>
  <si>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</si>
  <si>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</si>
  <si>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</si>
  <si>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</si>
  <si>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</si>
  <si>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</si>
  <si>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</si>
  <si>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</si>
  <si>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</si>
  <si>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</si>
  <si>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</si>
  <si>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</si>
  <si>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</si>
  <si>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</si>
  <si>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</si>
  <si>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</si>
  <si>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</si>
  <si>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</si>
  <si>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</si>
  <si>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</si>
  <si>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</si>
  <si>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</si>
  <si>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</si>
  <si>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</si>
  <si>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</si>
  <si>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</si>
  <si>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</si>
  <si>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</si>
  <si>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</si>
  <si>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</si>
  <si>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</si>
  <si>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</si>
  <si>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</si>
  <si>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</si>
  <si>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</si>
  <si>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</si>
  <si>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</si>
  <si>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</si>
  <si>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</si>
  <si>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</si>
  <si>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</si>
  <si>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</si>
  <si>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</si>
  <si>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</si>
  <si>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</si>
  <si>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</si>
  <si>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</si>
  <si>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</si>
  <si>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</si>
  <si>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</si>
  <si>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</si>
  <si>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</si>
  <si>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</si>
  <si>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</si>
  <si>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</si>
  <si>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</si>
  <si>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</si>
  <si>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</si>
  <si>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</si>
  <si>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</si>
  <si>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</si>
  <si>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</si>
  <si>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</si>
  <si>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</si>
  <si>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</si>
  <si>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</si>
  <si>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</si>
  <si>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</si>
  <si>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</si>
  <si>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</si>
  <si>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</si>
  <si>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</si>
  <si>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</si>
  <si>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</si>
  <si>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</si>
  <si>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</si>
  <si>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</si>
  <si>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</si>
  <si>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</si>
  <si>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</si>
  <si>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</si>
  <si>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</si>
  <si>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</si>
  <si>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</si>
  <si>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</si>
  <si>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</si>
  <si>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</si>
  <si>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</si>
  <si>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</si>
  <si>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</si>
  <si>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</si>
  <si>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</si>
  <si>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</si>
  <si>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</si>
  <si>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</si>
  <si>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</si>
  <si>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</si>
  <si>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</si>
  <si>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</si>
  <si>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</si>
  <si>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</si>
  <si>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</si>
  <si>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</si>
  <si>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</si>
  <si>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</si>
  <si>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</si>
  <si>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</si>
  <si>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</si>
  <si>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</si>
  <si>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</si>
  <si>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</si>
  <si>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</si>
  <si>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</si>
  <si>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</si>
  <si>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</si>
  <si>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</si>
  <si>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</si>
  <si>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</si>
  <si>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</si>
  <si>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</si>
  <si>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</si>
  <si>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</si>
  <si>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</si>
  <si>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</si>
  <si>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</si>
  <si>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</si>
  <si>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</si>
  <si>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</si>
  <si>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</si>
  <si>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</si>
  <si>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</si>
  <si>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</si>
  <si>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</si>
  <si>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</si>
  <si>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</si>
  <si>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</si>
  <si>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</si>
  <si>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</si>
  <si>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</si>
  <si>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</si>
  <si>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</si>
  <si>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</si>
  <si>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</si>
  <si>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</si>
  <si>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</si>
  <si>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</si>
  <si>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</si>
  <si>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</si>
  <si>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</si>
  <si>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</si>
  <si>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</si>
  <si>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</si>
  <si>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</si>
  <si>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</si>
  <si>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</si>
  <si>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</si>
  <si>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</si>
  <si>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</si>
  <si>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</si>
  <si>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</si>
  <si>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</si>
  <si>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</si>
  <si>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</si>
  <si>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</si>
  <si>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</si>
  <si>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</si>
  <si>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</si>
  <si>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</si>
  <si>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</si>
  <si>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</si>
  <si>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</si>
  <si>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</si>
  <si>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</si>
  <si>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</si>
  <si>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</si>
  <si>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</si>
  <si>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</si>
  <si>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</si>
  <si>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</si>
  <si>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</si>
  <si>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</si>
  <si>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</si>
  <si>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</si>
  <si>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</si>
  <si>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</si>
  <si>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</si>
  <si>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</si>
  <si>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</si>
  <si>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</si>
  <si>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</si>
  <si>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</si>
  <si>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</si>
  <si>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</si>
  <si>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</si>
  <si>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</si>
  <si>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</si>
  <si>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</si>
  <si>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</si>
  <si>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</si>
  <si>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</si>
  <si>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</si>
  <si>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</si>
  <si>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</si>
  <si>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</si>
  <si>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</si>
  <si>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</si>
  <si>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</si>
  <si>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</si>
  <si>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</si>
  <si>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</si>
  <si>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</si>
  <si>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</si>
  <si>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</si>
  <si>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</si>
  <si>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</si>
  <si>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</si>
  <si>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</si>
  <si>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</si>
  <si>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</si>
  <si>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</si>
  <si>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</si>
  <si>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</si>
  <si>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</si>
  <si>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</si>
  <si>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</si>
  <si>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</si>
  <si>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</si>
  <si>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</si>
  <si>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</si>
  <si>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</si>
  <si>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</si>
  <si>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</si>
  <si>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</si>
  <si>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</si>
  <si>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</si>
  <si>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</si>
  <si>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</si>
  <si>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</si>
  <si>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</si>
  <si>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</si>
  <si>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</si>
  <si>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</si>
  <si>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</si>
  <si>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</si>
  <si>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</si>
  <si>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</si>
  <si>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</si>
  <si>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</si>
  <si>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</si>
  <si>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</si>
  <si>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</si>
  <si>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</si>
  <si>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</si>
  <si>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</si>
  <si>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</si>
  <si>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</si>
  <si>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</si>
  <si>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</si>
  <si>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</si>
  <si>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</si>
  <si>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</si>
  <si>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</si>
  <si>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</si>
  <si>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</si>
  <si>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</si>
  <si>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</si>
  <si>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</si>
  <si>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</si>
  <si>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</si>
  <si>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</si>
  <si>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</si>
  <si>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</si>
  <si>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</si>
  <si>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</si>
  <si>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</si>
  <si>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</si>
  <si>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</si>
  <si>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</si>
  <si>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</si>
  <si>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</si>
  <si>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</si>
  <si>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</si>
  <si>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</si>
  <si>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</si>
  <si>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</si>
  <si>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</si>
  <si>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</si>
  <si>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</si>
  <si>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</si>
  <si>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</si>
  <si>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</si>
  <si>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</si>
  <si>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</si>
  <si>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</si>
  <si>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</si>
  <si>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</si>
  <si>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</si>
  <si>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</si>
  <si>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</si>
  <si>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</si>
  <si>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</si>
  <si>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</si>
  <si>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</si>
  <si>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</si>
  <si>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</si>
  <si>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</si>
  <si>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</si>
  <si>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</si>
  <si>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</si>
  <si>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</si>
  <si>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</si>
  <si>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</si>
  <si>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</si>
  <si>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</si>
  <si>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</si>
  <si>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</si>
  <si>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</si>
  <si>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</si>
  <si>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</si>
  <si>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</si>
  <si>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</si>
  <si>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</si>
  <si>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</si>
  <si>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</si>
  <si>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</si>
  <si>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</si>
  <si>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</si>
  <si>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</si>
  <si>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</si>
  <si>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</si>
  <si>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</si>
  <si>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</si>
  <si>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</si>
  <si>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</si>
  <si>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</si>
  <si>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</si>
  <si>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</si>
  <si>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</si>
  <si>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</si>
  <si>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</si>
  <si>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</si>
  <si>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</si>
  <si>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</si>
  <si>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</si>
  <si>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</si>
  <si>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</si>
  <si>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</si>
  <si>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</si>
  <si>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</si>
  <si>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</si>
  <si>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</si>
  <si>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</si>
  <si>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</si>
  <si>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</si>
  <si>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</si>
  <si>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</si>
  <si>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</si>
  <si>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</si>
  <si>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</si>
  <si>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</si>
  <si>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</si>
  <si>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</si>
  <si>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</si>
  <si>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</si>
  <si>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</si>
  <si>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</si>
  <si>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</si>
  <si>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</si>
  <si>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</si>
  <si>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</si>
  <si>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</si>
  <si>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</si>
  <si>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</si>
  <si>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</si>
  <si>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</si>
  <si>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</si>
  <si>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</si>
  <si>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</si>
  <si>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</si>
  <si>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</si>
  <si>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</si>
  <si>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</si>
  <si>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</si>
  <si>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</si>
  <si>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</si>
  <si>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</si>
  <si>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</si>
  <si>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</si>
  <si>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</si>
  <si>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</si>
  <si>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</si>
  <si>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</si>
  <si>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</si>
  <si>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</si>
  <si>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</si>
  <si>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</si>
  <si>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</si>
  <si>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</si>
  <si>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</si>
  <si>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</si>
  <si>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</si>
  <si>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</si>
  <si>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</si>
  <si>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</si>
  <si>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</si>
  <si>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</si>
  <si>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</si>
  <si>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</si>
  <si>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</si>
  <si>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</si>
  <si>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</si>
  <si>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</si>
  <si>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</si>
  <si>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</si>
  <si>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</si>
  <si>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</si>
  <si>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</si>
  <si>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</si>
  <si>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</si>
  <si>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</si>
  <si>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</si>
  <si>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</si>
  <si>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</si>
  <si>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</si>
  <si>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</si>
  <si>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</si>
  <si>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</si>
  <si>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</si>
  <si>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</si>
  <si>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</si>
  <si>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</si>
  <si>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</si>
  <si>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</si>
  <si>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</si>
  <si>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</si>
  <si>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</si>
  <si>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</si>
  <si>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</si>
  <si>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</si>
  <si>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</si>
  <si>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</si>
  <si>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</si>
  <si>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</si>
  <si>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</si>
  <si>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</si>
  <si>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</si>
  <si>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</si>
  <si>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</si>
  <si>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</si>
  <si>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</si>
  <si>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</si>
  <si>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</si>
  <si>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</si>
  <si>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</si>
  <si>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</si>
  <si>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</si>
  <si>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</si>
  <si>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</si>
  <si>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</si>
  <si>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</si>
  <si>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</si>
  <si>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</si>
  <si>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</si>
  <si>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</si>
  <si>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</si>
  <si>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</si>
  <si>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</si>
  <si>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</si>
  <si>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</si>
  <si>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</si>
  <si>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</si>
  <si>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</si>
  <si>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</si>
  <si>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</si>
  <si>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</si>
  <si>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</si>
  <si>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</si>
  <si>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</si>
  <si>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</si>
  <si>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</si>
  <si>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</si>
  <si>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</si>
  <si>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</si>
  <si>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</si>
  <si>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</si>
  <si>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</si>
  <si>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</si>
  <si>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</si>
  <si>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</si>
  <si>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</si>
  <si>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</si>
  <si>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</si>
  <si>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</si>
  <si>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</si>
  <si>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</si>
  <si>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</si>
  <si>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</si>
  <si>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</si>
  <si>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</si>
  <si>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</si>
  <si>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</si>
  <si>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</si>
  <si>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</si>
  <si>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</si>
  <si>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</si>
  <si>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</si>
  <si>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</si>
  <si>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</si>
  <si>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</si>
  <si>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</si>
  <si>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</si>
  <si>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</si>
  <si>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</si>
  <si>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</si>
  <si>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</si>
  <si>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</si>
  <si>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</si>
  <si>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</si>
  <si>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</si>
  <si>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</si>
  <si>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</si>
  <si>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</si>
  <si>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</si>
  <si>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</si>
  <si>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</si>
  <si>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</si>
  <si>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</si>
  <si>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</si>
  <si>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</si>
  <si>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</si>
  <si>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</si>
  <si>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</si>
  <si>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</si>
  <si>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</si>
  <si>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</si>
  <si>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</si>
  <si>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</si>
  <si>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</si>
  <si>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</si>
  <si>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</si>
  <si>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</si>
  <si>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</si>
  <si>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</si>
  <si>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</si>
  <si>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</si>
  <si>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</si>
  <si>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</si>
  <si>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</si>
  <si>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</si>
  <si>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</si>
  <si>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</si>
  <si>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</si>
  <si>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</si>
  <si>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</si>
  <si>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</si>
  <si>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</si>
  <si>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</si>
  <si>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</si>
  <si>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</si>
  <si>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</si>
  <si>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</si>
  <si>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</si>
  <si>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</si>
  <si>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</si>
  <si>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</si>
  <si>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</si>
  <si>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</si>
  <si>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</si>
  <si>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</si>
  <si>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</si>
  <si>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</si>
  <si>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</si>
  <si>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</si>
  <si>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</si>
  <si>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</si>
  <si>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</si>
  <si>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</si>
  <si>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</si>
  <si>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Személyügyi tevékenység</t>
  </si>
  <si>
    <t>Bevezetés a munkaerőpiacok empírikus elemzésébe</t>
  </si>
  <si>
    <t>Szervezet és munkaszociológia</t>
  </si>
  <si>
    <t>Munkaügyi kapcsolatok rendszere</t>
  </si>
  <si>
    <t>Munkajog</t>
  </si>
  <si>
    <t>Szervezet és munkapszichológia</t>
  </si>
  <si>
    <t>Vállalkozástan</t>
  </si>
  <si>
    <t>Üzleti tárgyalási gyakorlatok</t>
  </si>
  <si>
    <t>Kompetenciák, ösztönzésmenedzsment</t>
  </si>
  <si>
    <t>Személyügyi informatika</t>
  </si>
  <si>
    <t>Személyügyi kontrolling</t>
  </si>
  <si>
    <t>Karriermenedzsment</t>
  </si>
  <si>
    <t>Bódis Lajos</t>
  </si>
  <si>
    <t>Bajnai Gábor</t>
  </si>
  <si>
    <t>Varga Krisztián</t>
  </si>
  <si>
    <t>Tanárképző Központ</t>
  </si>
  <si>
    <t>Stratégia és Projektvezetés tanszék</t>
  </si>
  <si>
    <t>Közösségi gazdaságtan</t>
  </si>
  <si>
    <t>Dr. Fehér Péter</t>
  </si>
  <si>
    <t>Dr. Kánnai Zoltán</t>
  </si>
  <si>
    <t>Dr. Szabó Katalin</t>
  </si>
  <si>
    <t>Dr. Hoffer Ilona</t>
  </si>
  <si>
    <t>Dr. Gábor R. István</t>
  </si>
  <si>
    <t>Dr. Kiss János</t>
  </si>
  <si>
    <t>Balázsné Mócsai Andrea</t>
  </si>
  <si>
    <t>Dr. Nagy Gyula</t>
  </si>
  <si>
    <t>Dr. Bock Gyula</t>
  </si>
  <si>
    <t>Dr. Takács Sándor</t>
  </si>
  <si>
    <t>Dr. Gyenge Magdolna</t>
  </si>
  <si>
    <t>Dr. Deák Dániel</t>
  </si>
  <si>
    <t>Dr. Czakó Ágnes</t>
  </si>
  <si>
    <t>Szakál Szilvia</t>
  </si>
  <si>
    <t>Dr. Forgács Attila</t>
  </si>
  <si>
    <t>Dr. Gál Judit</t>
  </si>
  <si>
    <t>Pásztor Miklós</t>
  </si>
  <si>
    <t>Dr. Bokor Tamás</t>
  </si>
  <si>
    <t>László Norbert</t>
  </si>
  <si>
    <t>Dr. Bauer András</t>
  </si>
  <si>
    <t>Marjainé Dr. Szerényi Zsuzsanna</t>
  </si>
  <si>
    <t>Dr. Bodnár Éva</t>
  </si>
  <si>
    <t>Dr. Boda György</t>
  </si>
  <si>
    <t>Közgazdálkodás és Közpolitika Tanszék</t>
  </si>
  <si>
    <t>Matematika I.</t>
  </si>
  <si>
    <t>Matematika II.</t>
  </si>
  <si>
    <t>Dobák Miklós</t>
  </si>
  <si>
    <t>Dr. Stocker Miklós</t>
  </si>
  <si>
    <t>Vas Réka</t>
  </si>
  <si>
    <t>Idegen nyelv</t>
  </si>
  <si>
    <t>Dobos Ágota</t>
  </si>
  <si>
    <t>Jelen Tibor</t>
  </si>
  <si>
    <t>Stratégiai és üzleti tervezés</t>
  </si>
  <si>
    <t>Bevezetés a játékelméletbe</t>
  </si>
  <si>
    <t>Bakó Barna</t>
  </si>
  <si>
    <t>A marketingkommunikáció pszichológiai alapjai</t>
  </si>
  <si>
    <t>Horváth Dóra</t>
  </si>
  <si>
    <t>Média, Marketingkommunikáció és Telekommunikáció Tanszék</t>
  </si>
  <si>
    <t>2LK95LAK01B</t>
  </si>
  <si>
    <t>2LK95LAK02B</t>
  </si>
  <si>
    <t>2LK95LAK03B</t>
  </si>
  <si>
    <t>2LK95LAK04B</t>
  </si>
  <si>
    <t>2LK95LAK05B</t>
  </si>
  <si>
    <t>2LK95LAK06B</t>
  </si>
  <si>
    <t>2LK95LAK46B</t>
  </si>
  <si>
    <t>2LK95LAK45B</t>
  </si>
  <si>
    <t>2LK95LAK07B</t>
  </si>
  <si>
    <t>2LK95LAK08B</t>
  </si>
  <si>
    <t>2LK95LAK09B</t>
  </si>
  <si>
    <t>2LK95LAK10B</t>
  </si>
  <si>
    <t>2LK95LAK11B</t>
  </si>
  <si>
    <t>2LK95LAK12B</t>
  </si>
  <si>
    <t>2LK95LAK22B</t>
  </si>
  <si>
    <t>2LK95LAK14B</t>
  </si>
  <si>
    <t>2LK95LAK15B</t>
  </si>
  <si>
    <t>2LK95LAK16B</t>
  </si>
  <si>
    <t>2LK95LAK17B</t>
  </si>
  <si>
    <t>2LK95LAK20B</t>
  </si>
  <si>
    <t>2LK95LAK23B</t>
  </si>
  <si>
    <t>2LK95LAK24B</t>
  </si>
  <si>
    <t>2LK95LAK67B</t>
  </si>
  <si>
    <t>2LK95LAK38B</t>
  </si>
  <si>
    <t>2LK95LAK32B</t>
  </si>
  <si>
    <t>2LK95LAK33B</t>
  </si>
  <si>
    <t>2LK95LAK35B</t>
  </si>
  <si>
    <t>2LK95LAK44B</t>
  </si>
  <si>
    <t>2LK95LAK40B</t>
  </si>
  <si>
    <t>2LK95LAK98B</t>
  </si>
  <si>
    <t>2LK95LAK99B</t>
  </si>
  <si>
    <t>2LK95LBK01B</t>
  </si>
  <si>
    <t>2LK95LBK02B</t>
  </si>
  <si>
    <t>2LK95LBK04B</t>
  </si>
  <si>
    <t>2LK95LBK05B</t>
  </si>
  <si>
    <t>2LK95LBK06B</t>
  </si>
  <si>
    <t>2LK95LBK07B</t>
  </si>
  <si>
    <t>2LK95LBK08B</t>
  </si>
  <si>
    <t>2LK95LAK47B</t>
  </si>
  <si>
    <t>2LK95LAK48B</t>
  </si>
  <si>
    <t>2LK95LAK49B</t>
  </si>
  <si>
    <t>2LK95LAK50B</t>
  </si>
  <si>
    <t>2LK95LAK51B</t>
  </si>
  <si>
    <t>2LK95LAK52B</t>
  </si>
  <si>
    <t>2LK95LAK53B</t>
  </si>
  <si>
    <t>2LK95LBK11B</t>
  </si>
  <si>
    <t>2LK95LBK12B</t>
  </si>
  <si>
    <t>2LK95LBK13B</t>
  </si>
  <si>
    <t>2LK95LBK14B</t>
  </si>
  <si>
    <t>2LK95LBK15B</t>
  </si>
  <si>
    <t>1. az előtanulmányi rendet,</t>
  </si>
  <si>
    <t>2. tantárgyak meghirdetésének félévét</t>
  </si>
  <si>
    <t>3. félévenkénti átlagos 30 kredit teljesítését.</t>
  </si>
  <si>
    <t>A félév rovatban található számok a féléves előadás és a féléves szeminárium óraszámát jelölik.</t>
  </si>
  <si>
    <t>2LK95LBK16B</t>
  </si>
  <si>
    <t>Stratégia és Projektvezetés</t>
  </si>
  <si>
    <t>Emberi Erőforrás Menedzsment levelező 2017-21</t>
  </si>
  <si>
    <t>IV. évfolyam</t>
  </si>
  <si>
    <t>Mol János</t>
  </si>
  <si>
    <t>1  A szakmai gyakorlat az abszolutórium része.</t>
  </si>
  <si>
    <r>
      <t>Szakmai gyakorlat</t>
    </r>
    <r>
      <rPr>
        <b/>
        <vertAlign val="superscript"/>
        <sz val="18"/>
        <color indexed="8"/>
        <rFont val="Arial"/>
        <family val="2"/>
        <charset val="238"/>
      </rPr>
      <t>1</t>
    </r>
  </si>
  <si>
    <t>Gallai Sándor</t>
  </si>
  <si>
    <t>2LK95LBK17B</t>
  </si>
  <si>
    <t>2LK95LBK18B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</si>
</sst>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8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/>
  </cellStyleXfs>
  <cellXfs count="1113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46" fillId="0" borderId="11" xfId="0" applyFont="1" applyFill="1" applyBorder="1"/>
    <xf numFmtId="0" fontId="1" fillId="0" borderId="15" xfId="0" applyFont="1" applyFill="1" applyBorder="1"/>
    <xf numFmtId="0" fontId="0" fillId="0" borderId="2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6" fillId="0" borderId="1" xfId="0" applyFont="1" applyFill="1" applyBorder="1"/>
    <xf numFmtId="0" fontId="16" fillId="0" borderId="8" xfId="0" applyFont="1" applyFill="1" applyBorder="1"/>
    <xf numFmtId="0" fontId="0" fillId="0" borderId="34" xfId="0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11" borderId="29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 vertical="center" wrapText="1"/>
    </xf>
    <xf numFmtId="0" fontId="62" fillId="15" borderId="3" xfId="0" applyFont="1" applyFill="1" applyBorder="1" applyAlignment="1">
      <alignment horizontal="center" vertical="center"/>
    </xf>
    <xf numFmtId="0" fontId="62" fillId="15" borderId="3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19" fillId="15" borderId="44" xfId="0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19" fillId="15" borderId="45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62" fillId="15" borderId="40" xfId="0" applyFont="1" applyFill="1" applyBorder="1" applyAlignment="1">
      <alignment horizontal="center" vertical="center"/>
    </xf>
    <xf numFmtId="0" fontId="64" fillId="15" borderId="0" xfId="0" applyFont="1" applyFill="1"/>
    <xf numFmtId="0" fontId="0" fillId="0" borderId="9" xfId="0" applyFont="1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 wrapText="1"/>
    </xf>
    <xf numFmtId="0" fontId="27" fillId="3" borderId="42" xfId="0" applyFont="1" applyFill="1" applyBorder="1" applyAlignment="1">
      <alignment horizontal="left" vertical="center" wrapText="1"/>
    </xf>
    <xf numFmtId="0" fontId="27" fillId="3" borderId="45" xfId="0" applyFont="1" applyFill="1" applyBorder="1" applyAlignment="1">
      <alignment horizontal="left" vertical="center" wrapText="1"/>
    </xf>
    <xf numFmtId="0" fontId="2" fillId="0" borderId="24" xfId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11" borderId="13" xfId="1" applyFill="1" applyBorder="1" applyAlignment="1" applyProtection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30" fillId="3" borderId="58" xfId="0" applyFont="1" applyFill="1" applyBorder="1" applyAlignment="1">
      <alignment horizontal="center" vertical="center"/>
    </xf>
    <xf numFmtId="0" fontId="16" fillId="4" borderId="50" xfId="0" applyFont="1" applyFill="1" applyBorder="1"/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3" borderId="54" xfId="0" applyFont="1" applyFill="1" applyBorder="1" applyAlignment="1">
      <alignment horizontal="center" vertical="center" textRotation="90"/>
    </xf>
    <xf numFmtId="0" fontId="19" fillId="3" borderId="38" xfId="0" applyFont="1" applyFill="1" applyBorder="1" applyAlignment="1">
      <alignment horizontal="center" vertical="center" textRotation="90"/>
    </xf>
    <xf numFmtId="0" fontId="19" fillId="3" borderId="39" xfId="0" applyFont="1" applyFill="1" applyBorder="1" applyAlignment="1">
      <alignment horizontal="center" vertical="center" textRotation="90"/>
    </xf>
    <xf numFmtId="0" fontId="19" fillId="3" borderId="13" xfId="0" applyFont="1" applyFill="1" applyBorder="1" applyAlignment="1">
      <alignment horizontal="center" vertical="center" textRotation="90"/>
    </xf>
    <xf numFmtId="0" fontId="5" fillId="9" borderId="7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7" fillId="5" borderId="50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/>
    <xf numFmtId="0" fontId="40" fillId="0" borderId="10" xfId="0" applyFont="1" applyFill="1" applyBorder="1" applyAlignment="1"/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39" fillId="0" borderId="70" xfId="0" applyFont="1" applyFill="1" applyBorder="1" applyAlignment="1"/>
    <xf numFmtId="0" fontId="39" fillId="0" borderId="69" xfId="0" applyFont="1" applyBorder="1" applyAlignment="1"/>
  </cellXfs>
  <cellStyles count="34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Látott hivatkozás" xfId="31" builtinId="9" hidden="1"/>
    <cellStyle name="Látott hivatkozás" xfId="32" builtinId="9" hidden="1"/>
    <cellStyle name="Normál" xfId="0" builtinId="0"/>
    <cellStyle name="Normál 2" xfId="3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94B" TargetMode="External"/><Relationship Id="rId13" Type="http://schemas.openxmlformats.org/officeDocument/2006/relationships/hyperlink" Target="http://portal.uni-corvinus.hu/index.php?id=22720&amp;tanKod=2LK94LBK47B" TargetMode="External"/><Relationship Id="rId18" Type="http://schemas.openxmlformats.org/officeDocument/2006/relationships/hyperlink" Target="http://portal.uni-corvinus.hu/index.php?id=22720&amp;tanKod=2LK94LBK89B" TargetMode="External"/><Relationship Id="rId26" Type="http://schemas.openxmlformats.org/officeDocument/2006/relationships/hyperlink" Target="http://www.uni-corvinus.hu/index.php?id=22720&amp;tanKod=2LK94LAK45B" TargetMode="External"/><Relationship Id="rId39" Type="http://schemas.openxmlformats.org/officeDocument/2006/relationships/hyperlink" Target="http://portal.uni-corvinus.hu/index.php?id=22720&amp;tanKod=2LK94LAK46B" TargetMode="External"/><Relationship Id="rId3" Type="http://schemas.openxmlformats.org/officeDocument/2006/relationships/hyperlink" Target="http://www.uni-corvinus.hu/index.php?id=22720&amp;tanKod=2LK94LAK97B" TargetMode="External"/><Relationship Id="rId21" Type="http://schemas.openxmlformats.org/officeDocument/2006/relationships/hyperlink" Target="http://portal.uni-corvinus.hu/index.php?id=22720&amp;tanKod=2LK94LAK54B" TargetMode="External"/><Relationship Id="rId34" Type="http://schemas.openxmlformats.org/officeDocument/2006/relationships/hyperlink" Target="http://portal.uni-corvinus.hu/index.php?id=22720&amp;tanKod=2LK94LAK07B" TargetMode="External"/><Relationship Id="rId42" Type="http://schemas.openxmlformats.org/officeDocument/2006/relationships/hyperlink" Target="http://portal.uni-corvinus.hu/index.php?id=22720&amp;tanKod=2LK94LBK43B" TargetMode="External"/><Relationship Id="rId7" Type="http://schemas.openxmlformats.org/officeDocument/2006/relationships/hyperlink" Target="http://www.uni-corvinus.hu/index.php?id=22720&amp;tanKod=2LK94LAK92B" TargetMode="External"/><Relationship Id="rId12" Type="http://schemas.openxmlformats.org/officeDocument/2006/relationships/hyperlink" Target="http://portal.uni-corvinus.hu/index.php?id=22720&amp;tanKod=2LK94LBK31B" TargetMode="External"/><Relationship Id="rId17" Type="http://schemas.openxmlformats.org/officeDocument/2006/relationships/hyperlink" Target="http://portal.uni-corvinus.hu/index.php?id=22720&amp;tanKod=2LK94LBK49B" TargetMode="External"/><Relationship Id="rId25" Type="http://schemas.openxmlformats.org/officeDocument/2006/relationships/hyperlink" Target="http://portal.uni-corvinus.hu/index.php?id=22720&amp;tanKod=2LK94LAK17B" TargetMode="External"/><Relationship Id="rId33" Type="http://schemas.openxmlformats.org/officeDocument/2006/relationships/hyperlink" Target="http://portal.uni-corvinus.hu/index.php?id=22720&amp;tanKod=2LK94LAK04B" TargetMode="External"/><Relationship Id="rId38" Type="http://schemas.openxmlformats.org/officeDocument/2006/relationships/hyperlink" Target="http://portal.uni-corvinus.hu/index.php?id=22720&amp;tanKod=2LK94LBK52B" TargetMode="External"/><Relationship Id="rId2" Type="http://schemas.openxmlformats.org/officeDocument/2006/relationships/hyperlink" Target="http://portal.uni-corvinus.hu/index.php?id=22720&amp;tanKod=2LK94LAK08B" TargetMode="External"/><Relationship Id="rId16" Type="http://schemas.openxmlformats.org/officeDocument/2006/relationships/hyperlink" Target="http://portal.uni-corvinus.hu/index.php?id=22720&amp;tanKod=2LK94LBK67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www.uni-corvinus.hu/index.php?id=22720&amp;tanKod=2LK94LAK42B" TargetMode="External"/><Relationship Id="rId41" Type="http://schemas.openxmlformats.org/officeDocument/2006/relationships/hyperlink" Target="http://portal.uni-corvinus.hu/index.php?id=22720&amp;tanKod=2LK94LBK90B" TargetMode="External"/><Relationship Id="rId1" Type="http://schemas.openxmlformats.org/officeDocument/2006/relationships/hyperlink" Target="http://portal.uni-corvinus.hu/index.php?id=22720&amp;tanKod=2LK94LAK52B" TargetMode="External"/><Relationship Id="rId6" Type="http://schemas.openxmlformats.org/officeDocument/2006/relationships/hyperlink" Target="http://www.uni-corvinus.hu/index.php?id=22720&amp;tanKod=2LK94LBK76B" TargetMode="External"/><Relationship Id="rId11" Type="http://schemas.openxmlformats.org/officeDocument/2006/relationships/hyperlink" Target="http://portal.uni-corvinus.hu/index.php?id=22720&amp;tanKod=2LK94LAK98B" TargetMode="External"/><Relationship Id="rId24" Type="http://schemas.openxmlformats.org/officeDocument/2006/relationships/hyperlink" Target="http://portal.uni-corvinus.hu/index.php?id=22720&amp;tanKod=2LK94LAK06B" TargetMode="External"/><Relationship Id="rId32" Type="http://schemas.openxmlformats.org/officeDocument/2006/relationships/hyperlink" Target="http://portal.uni-corvinus.hu/index.php?id=22720&amp;tanKod=2LK94LAK09B" TargetMode="External"/><Relationship Id="rId37" Type="http://schemas.openxmlformats.org/officeDocument/2006/relationships/hyperlink" Target="http://portal.uni-corvinus.hu/index.php?id=22720&amp;tx_efcointranet_pi4%5Btantargykod%5D=2LK94LAK01B&amp;tx_efcointranet_pi4%5Bl%5D=en" TargetMode="External"/><Relationship Id="rId40" Type="http://schemas.openxmlformats.org/officeDocument/2006/relationships/hyperlink" Target="http://portal.uni-corvinus.hu/index.php?id=22720&amp;tanKod=2LK94LBK22B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portal.uni-corvinus.hu/index.php?id=22720&amp;tanKod=2LK94LAK95B" TargetMode="External"/><Relationship Id="rId15" Type="http://schemas.openxmlformats.org/officeDocument/2006/relationships/hyperlink" Target="http://portal.uni-corvinus.hu/index.php?id=22720&amp;tanKod=2LK94LBK44B" TargetMode="External"/><Relationship Id="rId23" Type="http://schemas.openxmlformats.org/officeDocument/2006/relationships/hyperlink" Target="http://portal.uni-corvinus.hu/index.php?id=22720&amp;tanKod=2LK94LAK32B" TargetMode="External"/><Relationship Id="rId28" Type="http://schemas.openxmlformats.org/officeDocument/2006/relationships/hyperlink" Target="http://portal.uni-corvinus.hu/index.php?id=22720&amp;tanKod=2LK94LAK40B" TargetMode="External"/><Relationship Id="rId36" Type="http://schemas.openxmlformats.org/officeDocument/2006/relationships/hyperlink" Target="http://www.uni-corvinus.hu/index.php?id=22720&amp;tanKod=2LK94LAK57B" TargetMode="External"/><Relationship Id="rId10" Type="http://schemas.openxmlformats.org/officeDocument/2006/relationships/hyperlink" Target="http://portal.uni-corvinus.hu/index.php?id=22720&amp;tanKod=2LK94LAK96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portal.uni-corvinus.hu/index.php?id=22720&amp;tanKod=2LK94LAK43B" TargetMode="External"/><Relationship Id="rId44" Type="http://schemas.openxmlformats.org/officeDocument/2006/relationships/hyperlink" Target="http://portal.uni-corvinus.hu/index.php?id=22720&amp;tanKod=2LK95LAK67B" TargetMode="External"/><Relationship Id="rId4" Type="http://schemas.openxmlformats.org/officeDocument/2006/relationships/hyperlink" Target="http://www.uni-corvinus.hu/index.php?id=22720&amp;tanKod=2LK94LAK05B" TargetMode="External"/><Relationship Id="rId9" Type="http://schemas.openxmlformats.org/officeDocument/2006/relationships/hyperlink" Target="http://portal.uni-corvinus.hu/index.php?id=22720&amp;tanKod=2LK94LBK88B" TargetMode="External"/><Relationship Id="rId14" Type="http://schemas.openxmlformats.org/officeDocument/2006/relationships/hyperlink" Target="http://www.uni-corvinus.hu/index.php?id=22720&amp;tanKod=2LK94LBK66B" TargetMode="External"/><Relationship Id="rId22" Type="http://schemas.openxmlformats.org/officeDocument/2006/relationships/hyperlink" Target="http://portal.uni-corvinus.hu/index.php?id=22720&amp;tanKod=2LK94LAK53B" TargetMode="External"/><Relationship Id="rId27" Type="http://schemas.openxmlformats.org/officeDocument/2006/relationships/hyperlink" Target="http://portal.uni-corvinus.hu/index.php?id=22720&amp;tanKod=2LK94LAK44B" TargetMode="External"/><Relationship Id="rId30" Type="http://schemas.openxmlformats.org/officeDocument/2006/relationships/hyperlink" Target="http://portal.uni-corvinus.hu/index.php?id=22720&amp;tanKod=2LK94LAK41B" TargetMode="External"/><Relationship Id="rId35" Type="http://schemas.openxmlformats.org/officeDocument/2006/relationships/hyperlink" Target="http://portal.uni-corvinus.hu/index.php?id=22720&amp;tanKod=2LK94LBK03B" TargetMode="External"/><Relationship Id="rId43" Type="http://schemas.openxmlformats.org/officeDocument/2006/relationships/hyperlink" Target="http://portal.uni-corvinus.hu/index.php?id=22720&amp;tanKod=2LK94LBK26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6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2"/>
      <c r="AA1" s="1001" t="s">
        <v>79</v>
      </c>
      <c r="AB1" s="1003"/>
      <c r="AC1" s="1001" t="s">
        <v>80</v>
      </c>
      <c r="AD1" s="1003"/>
      <c r="AE1" s="1001" t="s">
        <v>81</v>
      </c>
      <c r="AF1" s="1002"/>
      <c r="AG1" s="1003"/>
      <c r="AH1" s="1001" t="s">
        <v>88</v>
      </c>
      <c r="AI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806"/>
      <c r="X2" s="1017" t="s">
        <v>19</v>
      </c>
      <c r="Y2" s="1020" t="s">
        <v>219</v>
      </c>
      <c r="Z2" s="974" t="s">
        <v>8</v>
      </c>
      <c r="AA2" s="1004"/>
      <c r="AB2" s="1006"/>
      <c r="AC2" s="1004"/>
      <c r="AD2" s="1006"/>
      <c r="AE2" s="1004"/>
      <c r="AF2" s="1005"/>
      <c r="AG2" s="1006"/>
      <c r="AH2" s="1004"/>
      <c r="AI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121">
        <v>7</v>
      </c>
      <c r="X3" s="1018"/>
      <c r="Y3" s="1021"/>
      <c r="Z3" s="975"/>
      <c r="AA3" s="1007"/>
      <c r="AB3" s="1009"/>
      <c r="AC3" s="1007"/>
      <c r="AD3" s="1009"/>
      <c r="AE3" s="1007"/>
      <c r="AF3" s="1008"/>
      <c r="AG3" s="1009"/>
      <c r="AH3" s="1007"/>
      <c r="AI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122" t="s">
        <v>2</v>
      </c>
      <c r="X4" s="1019"/>
      <c r="Y4" s="1022"/>
      <c r="Z4" s="97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983" t="s">
        <v>23</v>
      </c>
      <c r="B57" s="984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985"/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7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65"/>
      <c r="B61" s="96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63" t="s">
        <v>714</v>
      </c>
      <c r="B63" s="1000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/>
      <c r="F66" s="818"/>
      <c r="G66" s="819"/>
      <c r="H66" s="818">
        <v>1</v>
      </c>
      <c r="I66" s="818"/>
      <c r="J66" s="660">
        <v>3</v>
      </c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69" t="s">
        <v>17</v>
      </c>
      <c r="B69" s="97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71"/>
      <c r="B72" s="972"/>
      <c r="C72" s="972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2"/>
      <c r="Q72" s="972"/>
      <c r="R72" s="972"/>
      <c r="S72" s="972"/>
      <c r="T72" s="972"/>
      <c r="U72" s="972"/>
      <c r="V72" s="972"/>
      <c r="W72" s="972"/>
      <c r="X72" s="972"/>
      <c r="Y72" s="972"/>
      <c r="Z72" s="97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49" t="s">
        <v>78</v>
      </c>
      <c r="B73" s="95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67" t="s">
        <v>77</v>
      </c>
      <c r="B74" s="96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55" t="s">
        <v>110</v>
      </c>
      <c r="B75" s="95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55"/>
      <c r="B79" s="95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958"/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  <c r="T80" s="959"/>
      <c r="U80" s="959"/>
      <c r="V80" s="959"/>
      <c r="W80" s="959"/>
      <c r="X80" s="959"/>
      <c r="Y80" s="959"/>
      <c r="Z80" s="96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61" t="s">
        <v>18</v>
      </c>
      <c r="B81" s="96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3" t="s">
        <v>33</v>
      </c>
      <c r="B85" s="96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65" t="s">
        <v>20</v>
      </c>
      <c r="B87" s="96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51" t="s">
        <v>27</v>
      </c>
      <c r="B91" s="95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53" t="s">
        <v>76</v>
      </c>
      <c r="B92" s="95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2"/>
      <c r="AA1" s="1001" t="s">
        <v>79</v>
      </c>
      <c r="AB1" s="1003"/>
      <c r="AC1" s="1001" t="s">
        <v>80</v>
      </c>
      <c r="AD1" s="1003"/>
      <c r="AE1" s="1001" t="s">
        <v>81</v>
      </c>
      <c r="AF1" s="1002"/>
      <c r="AG1" s="1003"/>
      <c r="AH1" s="1001" t="s">
        <v>88</v>
      </c>
      <c r="AI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638"/>
      <c r="X2" s="1017" t="s">
        <v>19</v>
      </c>
      <c r="Y2" s="1020" t="s">
        <v>219</v>
      </c>
      <c r="Z2" s="974" t="s">
        <v>8</v>
      </c>
      <c r="AA2" s="1004"/>
      <c r="AB2" s="1006"/>
      <c r="AC2" s="1004"/>
      <c r="AD2" s="1006"/>
      <c r="AE2" s="1004"/>
      <c r="AF2" s="1005"/>
      <c r="AG2" s="1006"/>
      <c r="AH2" s="1004"/>
      <c r="AI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121">
        <v>7</v>
      </c>
      <c r="X3" s="1018"/>
      <c r="Y3" s="1021"/>
      <c r="Z3" s="975"/>
      <c r="AA3" s="1007"/>
      <c r="AB3" s="1009"/>
      <c r="AC3" s="1007"/>
      <c r="AD3" s="1009"/>
      <c r="AE3" s="1007"/>
      <c r="AF3" s="1008"/>
      <c r="AG3" s="1009"/>
      <c r="AH3" s="1007"/>
      <c r="AI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122" t="s">
        <v>2</v>
      </c>
      <c r="X4" s="1019"/>
      <c r="Y4" s="1022"/>
      <c r="Z4" s="97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983" t="s">
        <v>23</v>
      </c>
      <c r="B57" s="984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985"/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86"/>
      <c r="T60" s="986"/>
      <c r="U60" s="986"/>
      <c r="V60" s="986"/>
      <c r="W60" s="986"/>
      <c r="X60" s="986"/>
      <c r="Y60" s="986"/>
      <c r="Z60" s="987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965"/>
      <c r="B61" s="966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81" t="s">
        <v>715</v>
      </c>
      <c r="B62" s="98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63" t="s">
        <v>714</v>
      </c>
      <c r="B63" s="1000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1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2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3" t="s">
        <v>307</v>
      </c>
      <c r="B66" s="814" t="s">
        <v>268</v>
      </c>
      <c r="C66" s="815" t="s">
        <v>13</v>
      </c>
      <c r="D66" s="816" t="s">
        <v>229</v>
      </c>
      <c r="E66" s="817">
        <v>1</v>
      </c>
      <c r="F66" s="818"/>
      <c r="G66" s="819">
        <v>3</v>
      </c>
      <c r="H66" s="818"/>
      <c r="I66" s="818"/>
      <c r="J66" s="660"/>
      <c r="K66" s="822"/>
      <c r="L66" s="820"/>
      <c r="M66" s="823"/>
      <c r="N66" s="820"/>
      <c r="O66" s="820"/>
      <c r="P66" s="821"/>
      <c r="Q66" s="822"/>
      <c r="R66" s="820"/>
      <c r="S66" s="823"/>
      <c r="T66" s="820"/>
      <c r="U66" s="820"/>
      <c r="V66" s="821"/>
      <c r="W66" s="824"/>
      <c r="X66" s="825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69" t="s">
        <v>17</v>
      </c>
      <c r="B69" s="97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971"/>
      <c r="B72" s="972"/>
      <c r="C72" s="972"/>
      <c r="D72" s="972"/>
      <c r="E72" s="972"/>
      <c r="F72" s="972"/>
      <c r="G72" s="972"/>
      <c r="H72" s="972"/>
      <c r="I72" s="972"/>
      <c r="J72" s="972"/>
      <c r="K72" s="972"/>
      <c r="L72" s="972"/>
      <c r="M72" s="972"/>
      <c r="N72" s="972"/>
      <c r="O72" s="972"/>
      <c r="P72" s="972"/>
      <c r="Q72" s="972"/>
      <c r="R72" s="972"/>
      <c r="S72" s="972"/>
      <c r="T72" s="972"/>
      <c r="U72" s="972"/>
      <c r="V72" s="972"/>
      <c r="W72" s="972"/>
      <c r="X72" s="972"/>
      <c r="Y72" s="972"/>
      <c r="Z72" s="97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949" t="s">
        <v>78</v>
      </c>
      <c r="B73" s="950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967" t="s">
        <v>77</v>
      </c>
      <c r="B74" s="968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955" t="s">
        <v>110</v>
      </c>
      <c r="B75" s="956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955"/>
      <c r="B79" s="957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958"/>
      <c r="B80" s="959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  <c r="T80" s="959"/>
      <c r="U80" s="959"/>
      <c r="V80" s="959"/>
      <c r="W80" s="959"/>
      <c r="X80" s="959"/>
      <c r="Y80" s="959"/>
      <c r="Z80" s="960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961" t="s">
        <v>18</v>
      </c>
      <c r="B81" s="962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63" t="s">
        <v>33</v>
      </c>
      <c r="B85" s="964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965" t="s">
        <v>20</v>
      </c>
      <c r="B87" s="966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951" t="s">
        <v>27</v>
      </c>
      <c r="B91" s="952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953" t="s">
        <v>76</v>
      </c>
      <c r="B92" s="954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  <mergeCell ref="A62:B62"/>
    <mergeCell ref="E3:F3"/>
    <mergeCell ref="G3:G4"/>
    <mergeCell ref="A63:B63"/>
    <mergeCell ref="AE1:AG3"/>
    <mergeCell ref="H3:I3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K68"/>
  <sheetViews>
    <sheetView tabSelected="1" zoomScaleNormal="100" zoomScaleSheetLayoutView="100" zoomScalePageLayoutView="75" workbookViewId="0">
      <selection activeCell="D66" sqref="D66"/>
    </sheetView>
  </sheetViews>
  <sheetFormatPr defaultColWidth="9.140625" defaultRowHeight="12.75" x14ac:dyDescent="0.2"/>
  <cols>
    <col min="1" max="1" width="16.28515625" style="342" customWidth="1"/>
    <col min="2" max="2" width="37.140625" style="342" customWidth="1"/>
    <col min="3" max="3" width="6" style="942" customWidth="1"/>
    <col min="4" max="4" width="6.7109375" style="942" customWidth="1"/>
    <col min="5" max="6" width="3.42578125" style="942" customWidth="1"/>
    <col min="7" max="7" width="6.42578125" style="942" customWidth="1"/>
    <col min="8" max="9" width="3.42578125" style="942" customWidth="1"/>
    <col min="10" max="10" width="6.42578125" style="942" customWidth="1"/>
    <col min="11" max="12" width="3.42578125" style="942" customWidth="1"/>
    <col min="13" max="13" width="6.42578125" style="942" customWidth="1"/>
    <col min="14" max="15" width="3.42578125" style="942" customWidth="1"/>
    <col min="16" max="16" width="6.42578125" style="942" customWidth="1"/>
    <col min="17" max="18" width="3.42578125" style="942" customWidth="1"/>
    <col min="19" max="19" width="6.42578125" style="942" customWidth="1"/>
    <col min="20" max="21" width="3.42578125" style="942" customWidth="1"/>
    <col min="22" max="22" width="6.42578125" style="942" customWidth="1"/>
    <col min="23" max="25" width="5.28515625" style="942" customWidth="1"/>
    <col min="26" max="26" width="9.7109375" style="942" customWidth="1"/>
    <col min="27" max="27" width="23.28515625" style="344" customWidth="1"/>
    <col min="28" max="28" width="49.28515625" style="344" customWidth="1"/>
    <col min="29" max="29" width="24.42578125" style="342" hidden="1" customWidth="1"/>
    <col min="30" max="30" width="24.7109375" style="342" hidden="1" customWidth="1"/>
    <col min="31" max="31" width="14.42578125" style="342" customWidth="1"/>
    <col min="32" max="32" width="23.42578125" style="342" customWidth="1"/>
    <col min="33" max="35" width="0" style="342" hidden="1" customWidth="1"/>
    <col min="36" max="37" width="11" style="342" hidden="1" customWidth="1"/>
    <col min="38" max="16384" width="9.140625" style="342"/>
  </cols>
  <sheetData>
    <row r="1" spans="1:37" s="345" customFormat="1" ht="24" thickBot="1" x14ac:dyDescent="0.25">
      <c r="A1" s="1010" t="s">
        <v>831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832</v>
      </c>
      <c r="X2" s="1037"/>
      <c r="Y2" s="1038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977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1035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1035"/>
      <c r="N4" s="341" t="s">
        <v>4</v>
      </c>
      <c r="O4" s="120" t="s">
        <v>10</v>
      </c>
      <c r="P4" s="1033"/>
      <c r="Q4" s="169" t="s">
        <v>4</v>
      </c>
      <c r="R4" s="120" t="s">
        <v>10</v>
      </c>
      <c r="S4" s="1035"/>
      <c r="T4" s="341" t="s">
        <v>4</v>
      </c>
      <c r="U4" s="120" t="s">
        <v>10</v>
      </c>
      <c r="V4" s="1034"/>
      <c r="W4" s="341" t="s">
        <v>4</v>
      </c>
      <c r="X4" s="120" t="s">
        <v>10</v>
      </c>
      <c r="Y4" s="1034"/>
      <c r="Z4" s="1032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5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SUM(P26:P33)</f>
        <v>29</v>
      </c>
      <c r="Q6" s="237"/>
      <c r="R6" s="239"/>
      <c r="S6" s="239">
        <f>SUM(S34:S41)</f>
        <v>30</v>
      </c>
      <c r="T6" s="239"/>
      <c r="U6" s="239"/>
      <c r="V6" s="240">
        <f>SUM(V42:V48)</f>
        <v>27</v>
      </c>
      <c r="W6" s="241"/>
      <c r="X6" s="241"/>
      <c r="Y6" s="241">
        <v>0</v>
      </c>
      <c r="Z6" s="242">
        <f>SUM($Z$7:$Z$48)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" customHeight="1" x14ac:dyDescent="0.2">
      <c r="A7" s="896" t="s">
        <v>775</v>
      </c>
      <c r="B7" s="575" t="s">
        <v>761</v>
      </c>
      <c r="C7" s="492" t="s">
        <v>5</v>
      </c>
      <c r="D7" s="489" t="s">
        <v>6</v>
      </c>
      <c r="E7" s="171">
        <v>24</v>
      </c>
      <c r="F7" s="103">
        <v>0</v>
      </c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924"/>
      <c r="X7" s="925"/>
      <c r="Y7" s="177"/>
      <c r="Z7" s="106">
        <f>G7</f>
        <v>5</v>
      </c>
      <c r="AA7" s="851" t="s">
        <v>738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" customHeight="1" x14ac:dyDescent="0.2">
      <c r="A8" s="438" t="s">
        <v>776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897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901"/>
      <c r="X8" s="44"/>
      <c r="Y8" s="442"/>
      <c r="Z8" s="443">
        <f t="shared" ref="Z8:Z12" si="0">G8</f>
        <v>5</v>
      </c>
      <c r="AA8" s="848" t="s">
        <v>759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" customHeight="1" x14ac:dyDescent="0.2">
      <c r="A9" s="438" t="s">
        <v>777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901"/>
      <c r="X9" s="44"/>
      <c r="Y9" s="442"/>
      <c r="Z9" s="443">
        <f t="shared" si="0"/>
        <v>4</v>
      </c>
      <c r="AA9" s="848" t="s">
        <v>737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" customHeight="1" x14ac:dyDescent="0.2">
      <c r="A10" s="852" t="s">
        <v>778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901"/>
      <c r="X10" s="44"/>
      <c r="Y10" s="442"/>
      <c r="Z10" s="443">
        <f t="shared" si="0"/>
        <v>3</v>
      </c>
      <c r="AA10" s="848" t="s">
        <v>739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" customHeight="1" x14ac:dyDescent="0.2">
      <c r="A11" s="438" t="s">
        <v>779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901"/>
      <c r="X11" s="44"/>
      <c r="Y11" s="442"/>
      <c r="Z11" s="443">
        <f t="shared" si="0"/>
        <v>5</v>
      </c>
      <c r="AA11" s="848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" customHeight="1" thickBot="1" x14ac:dyDescent="0.25">
      <c r="A12" s="788" t="s">
        <v>780</v>
      </c>
      <c r="B12" s="789" t="s">
        <v>153</v>
      </c>
      <c r="C12" s="493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926"/>
      <c r="X12" s="927"/>
      <c r="Y12" s="588"/>
      <c r="Z12" s="795">
        <f t="shared" si="0"/>
        <v>3</v>
      </c>
      <c r="AA12" s="849" t="s">
        <v>701</v>
      </c>
      <c r="AB12" s="847" t="s">
        <v>237</v>
      </c>
      <c r="AC12" s="536"/>
      <c r="AD12" s="537"/>
      <c r="AE12" s="538"/>
      <c r="AF12" s="539"/>
      <c r="AG12" s="538"/>
      <c r="AH12" s="540"/>
      <c r="AI12" s="539"/>
      <c r="AJ12" s="538"/>
      <c r="AK12" s="539"/>
    </row>
    <row r="13" spans="1:37" s="347" customFormat="1" ht="18" customHeight="1" x14ac:dyDescent="0.2">
      <c r="A13" s="896" t="s">
        <v>783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924"/>
      <c r="X13" s="925"/>
      <c r="Y13" s="177"/>
      <c r="Z13" s="106">
        <f>J13</f>
        <v>5</v>
      </c>
      <c r="AA13" s="850" t="s">
        <v>743</v>
      </c>
      <c r="AB13" s="358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18" customHeight="1" x14ac:dyDescent="0.2">
      <c r="A14" s="853" t="s">
        <v>784</v>
      </c>
      <c r="B14" s="575" t="s">
        <v>762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173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442"/>
      <c r="Z14" s="107">
        <f t="shared" ref="Z14:Z18" si="1">J14</f>
        <v>5</v>
      </c>
      <c r="AA14" s="850" t="s">
        <v>750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8" customHeight="1" x14ac:dyDescent="0.2">
      <c r="A15" s="853" t="s">
        <v>785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442"/>
      <c r="Z15" s="107">
        <f t="shared" si="1"/>
        <v>5</v>
      </c>
      <c r="AA15" s="850" t="s">
        <v>756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8" customHeight="1" x14ac:dyDescent="0.2">
      <c r="A16" s="437" t="s">
        <v>786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898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928"/>
      <c r="X16" s="929"/>
      <c r="Y16" s="442"/>
      <c r="Z16" s="194">
        <f t="shared" si="1"/>
        <v>5</v>
      </c>
      <c r="AA16" s="850" t="s">
        <v>745</v>
      </c>
      <c r="AB16" s="324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8" customHeight="1" x14ac:dyDescent="0.2">
      <c r="A17" s="853" t="s">
        <v>787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442"/>
      <c r="Z17" s="107">
        <f t="shared" si="1"/>
        <v>5</v>
      </c>
      <c r="AA17" s="850" t="s">
        <v>763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8" customHeight="1" thickBot="1" x14ac:dyDescent="0.25">
      <c r="A18" s="444" t="s">
        <v>788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7"/>
      <c r="X18" s="818"/>
      <c r="Y18" s="588"/>
      <c r="Z18" s="453">
        <f t="shared" si="1"/>
        <v>4</v>
      </c>
      <c r="AA18" s="933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8" customHeight="1" x14ac:dyDescent="0.2">
      <c r="A19" s="111" t="s">
        <v>789</v>
      </c>
      <c r="B19" s="576" t="s">
        <v>103</v>
      </c>
      <c r="C19" s="493" t="s">
        <v>5</v>
      </c>
      <c r="D19" s="490" t="s">
        <v>229</v>
      </c>
      <c r="E19" s="439"/>
      <c r="F19" s="16"/>
      <c r="G19" s="442"/>
      <c r="H19" s="16"/>
      <c r="I19" s="16"/>
      <c r="J19" s="441"/>
      <c r="K19" s="439">
        <v>0</v>
      </c>
      <c r="L19" s="16">
        <v>12</v>
      </c>
      <c r="M19" s="897">
        <v>3</v>
      </c>
      <c r="N19" s="16"/>
      <c r="O19" s="16"/>
      <c r="P19" s="442"/>
      <c r="Q19" s="439"/>
      <c r="R19" s="16"/>
      <c r="S19" s="440"/>
      <c r="T19" s="16"/>
      <c r="U19" s="16"/>
      <c r="V19" s="442"/>
      <c r="W19" s="901"/>
      <c r="X19" s="44"/>
      <c r="Y19" s="177"/>
      <c r="Z19" s="106">
        <f>M19</f>
        <v>3</v>
      </c>
      <c r="AA19" s="934" t="s">
        <v>121</v>
      </c>
      <c r="AB19" s="323" t="s">
        <v>213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8" customHeight="1" x14ac:dyDescent="0.2">
      <c r="A20" s="456" t="s">
        <v>790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897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901"/>
      <c r="X20" s="44"/>
      <c r="Y20" s="442"/>
      <c r="Z20" s="443">
        <f t="shared" ref="Z20:Z25" si="2">M20</f>
        <v>5</v>
      </c>
      <c r="AA20" s="850" t="s">
        <v>743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8" customHeight="1" x14ac:dyDescent="0.2">
      <c r="A21" s="456" t="s">
        <v>791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897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901"/>
      <c r="X21" s="44"/>
      <c r="Y21" s="442"/>
      <c r="Z21" s="443">
        <f t="shared" si="2"/>
        <v>5</v>
      </c>
      <c r="AA21" s="850" t="s">
        <v>755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8" customHeight="1" x14ac:dyDescent="0.2">
      <c r="A22" s="456" t="s">
        <v>792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897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901"/>
      <c r="X22" s="44"/>
      <c r="Y22" s="442"/>
      <c r="Z22" s="443">
        <f t="shared" si="2"/>
        <v>5</v>
      </c>
      <c r="AA22" s="850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8" customHeight="1" x14ac:dyDescent="0.2">
      <c r="A23" s="456" t="s">
        <v>793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897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901"/>
      <c r="X23" s="44"/>
      <c r="Y23" s="442"/>
      <c r="Z23" s="443">
        <f t="shared" si="2"/>
        <v>3</v>
      </c>
      <c r="AA23" s="850" t="s">
        <v>746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8" customHeight="1" x14ac:dyDescent="0.2">
      <c r="A24" s="912" t="s">
        <v>829</v>
      </c>
      <c r="B24" s="579" t="s">
        <v>769</v>
      </c>
      <c r="C24" s="495" t="s">
        <v>5</v>
      </c>
      <c r="D24" s="496" t="s">
        <v>6</v>
      </c>
      <c r="E24" s="11"/>
      <c r="F24" s="10"/>
      <c r="G24" s="654"/>
      <c r="H24" s="10"/>
      <c r="I24" s="10"/>
      <c r="J24" s="652"/>
      <c r="K24" s="11">
        <v>12</v>
      </c>
      <c r="L24" s="10">
        <v>0</v>
      </c>
      <c r="M24" s="797">
        <v>3</v>
      </c>
      <c r="N24" s="10"/>
      <c r="O24" s="10"/>
      <c r="P24" s="654"/>
      <c r="Q24" s="11"/>
      <c r="R24" s="10"/>
      <c r="S24" s="797"/>
      <c r="T24" s="10"/>
      <c r="U24" s="10"/>
      <c r="V24" s="654"/>
      <c r="W24" s="529"/>
      <c r="X24" s="47"/>
      <c r="Y24" s="588"/>
      <c r="Z24" s="798">
        <v>3</v>
      </c>
      <c r="AA24" s="899" t="s">
        <v>768</v>
      </c>
      <c r="AB24" s="323" t="s">
        <v>830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18" customHeight="1" thickBot="1" x14ac:dyDescent="0.25">
      <c r="A25" s="456" t="s">
        <v>804</v>
      </c>
      <c r="B25" s="576" t="s">
        <v>271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12</v>
      </c>
      <c r="L25" s="16">
        <v>0</v>
      </c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901"/>
      <c r="X25" s="927"/>
      <c r="Y25" s="451"/>
      <c r="Z25" s="889">
        <f t="shared" si="2"/>
        <v>4</v>
      </c>
      <c r="AA25" s="850" t="s">
        <v>741</v>
      </c>
      <c r="AB25" s="358" t="s">
        <v>273</v>
      </c>
      <c r="AC25" s="512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" customHeight="1" x14ac:dyDescent="0.2">
      <c r="A26" s="110" t="s">
        <v>794</v>
      </c>
      <c r="B26" s="262" t="s">
        <v>101</v>
      </c>
      <c r="C26" s="492" t="s">
        <v>5</v>
      </c>
      <c r="D26" s="508" t="s">
        <v>229</v>
      </c>
      <c r="E26" s="171"/>
      <c r="F26" s="103"/>
      <c r="G26" s="177"/>
      <c r="H26" s="103"/>
      <c r="I26" s="103"/>
      <c r="J26" s="172"/>
      <c r="K26" s="616"/>
      <c r="L26" s="103"/>
      <c r="M26" s="104"/>
      <c r="N26" s="103">
        <v>9</v>
      </c>
      <c r="O26" s="103">
        <v>9</v>
      </c>
      <c r="P26" s="177">
        <v>5</v>
      </c>
      <c r="Q26" s="171"/>
      <c r="R26" s="103"/>
      <c r="S26" s="104"/>
      <c r="T26" s="103"/>
      <c r="U26" s="103"/>
      <c r="V26" s="172"/>
      <c r="W26" s="924"/>
      <c r="X26" s="925"/>
      <c r="Y26" s="172"/>
      <c r="Z26" s="614">
        <f>P26</f>
        <v>5</v>
      </c>
      <c r="AA26" s="851" t="s">
        <v>747</v>
      </c>
      <c r="AB26" s="523" t="s">
        <v>126</v>
      </c>
      <c r="AC26" s="893"/>
      <c r="AD26" s="517"/>
      <c r="AE26" s="550" t="s">
        <v>224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18" customHeight="1" x14ac:dyDescent="0.2">
      <c r="A27" s="111" t="s">
        <v>805</v>
      </c>
      <c r="B27" s="579" t="s">
        <v>719</v>
      </c>
      <c r="C27" s="495" t="s">
        <v>5</v>
      </c>
      <c r="D27" s="509" t="s">
        <v>6</v>
      </c>
      <c r="E27" s="11"/>
      <c r="F27" s="10"/>
      <c r="G27" s="178"/>
      <c r="H27" s="10"/>
      <c r="I27" s="10"/>
      <c r="J27" s="173"/>
      <c r="K27" s="472"/>
      <c r="L27" s="10"/>
      <c r="M27" s="48"/>
      <c r="N27" s="10">
        <v>12</v>
      </c>
      <c r="O27" s="10">
        <v>0</v>
      </c>
      <c r="P27" s="178">
        <v>4</v>
      </c>
      <c r="Q27" s="11"/>
      <c r="R27" s="10"/>
      <c r="S27" s="48"/>
      <c r="T27" s="10"/>
      <c r="U27" s="10"/>
      <c r="V27" s="173"/>
      <c r="W27" s="529"/>
      <c r="X27" s="47"/>
      <c r="Y27" s="173"/>
      <c r="Z27" s="632">
        <f t="shared" ref="Z27:Z33" si="3">P27</f>
        <v>4</v>
      </c>
      <c r="AA27" s="848" t="s">
        <v>731</v>
      </c>
      <c r="AB27" s="323" t="s">
        <v>273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" customHeight="1" x14ac:dyDescent="0.2">
      <c r="A28" s="111" t="s">
        <v>806</v>
      </c>
      <c r="B28" s="579" t="s">
        <v>720</v>
      </c>
      <c r="C28" s="495" t="s">
        <v>5</v>
      </c>
      <c r="D28" s="509" t="s">
        <v>6</v>
      </c>
      <c r="E28" s="11"/>
      <c r="F28" s="10"/>
      <c r="G28" s="178"/>
      <c r="H28" s="10"/>
      <c r="I28" s="10"/>
      <c r="J28" s="173"/>
      <c r="K28" s="472"/>
      <c r="L28" s="10"/>
      <c r="M28" s="48"/>
      <c r="N28" s="10">
        <v>12</v>
      </c>
      <c r="O28" s="10">
        <v>0</v>
      </c>
      <c r="P28" s="178">
        <v>4</v>
      </c>
      <c r="Q28" s="11"/>
      <c r="R28" s="10"/>
      <c r="S28" s="48"/>
      <c r="T28" s="10"/>
      <c r="U28" s="10"/>
      <c r="V28" s="173"/>
      <c r="W28" s="529"/>
      <c r="X28" s="47"/>
      <c r="Y28" s="173"/>
      <c r="Z28" s="632">
        <f t="shared" si="3"/>
        <v>4</v>
      </c>
      <c r="AA28" s="848" t="s">
        <v>744</v>
      </c>
      <c r="AB28" s="323" t="s">
        <v>273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ht="18" customHeight="1" x14ac:dyDescent="0.2">
      <c r="A29" s="111" t="s">
        <v>795</v>
      </c>
      <c r="B29" s="579" t="s">
        <v>104</v>
      </c>
      <c r="C29" s="495" t="s">
        <v>5</v>
      </c>
      <c r="D29" s="509" t="s">
        <v>6</v>
      </c>
      <c r="E29" s="11"/>
      <c r="F29" s="10"/>
      <c r="G29" s="178"/>
      <c r="H29" s="10"/>
      <c r="I29" s="10"/>
      <c r="J29" s="173"/>
      <c r="K29" s="472"/>
      <c r="L29" s="10"/>
      <c r="M29" s="48"/>
      <c r="N29" s="10">
        <v>12</v>
      </c>
      <c r="O29" s="10">
        <v>0</v>
      </c>
      <c r="P29" s="654">
        <v>3</v>
      </c>
      <c r="Q29" s="11"/>
      <c r="R29" s="10"/>
      <c r="S29" s="48"/>
      <c r="T29" s="10"/>
      <c r="U29" s="10"/>
      <c r="V29" s="173"/>
      <c r="W29" s="529"/>
      <c r="X29" s="47"/>
      <c r="Y29" s="173"/>
      <c r="Z29" s="632">
        <f t="shared" si="3"/>
        <v>3</v>
      </c>
      <c r="AA29" s="848" t="s">
        <v>745</v>
      </c>
      <c r="AB29" s="323" t="s">
        <v>241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" customHeight="1" x14ac:dyDescent="0.2">
      <c r="A30" s="111" t="s">
        <v>796</v>
      </c>
      <c r="B30" s="579" t="s">
        <v>105</v>
      </c>
      <c r="C30" s="495" t="s">
        <v>5</v>
      </c>
      <c r="D30" s="509" t="s">
        <v>6</v>
      </c>
      <c r="E30" s="11"/>
      <c r="F30" s="10"/>
      <c r="G30" s="178"/>
      <c r="H30" s="10"/>
      <c r="I30" s="10"/>
      <c r="J30" s="173"/>
      <c r="K30" s="472"/>
      <c r="L30" s="10"/>
      <c r="M30" s="48"/>
      <c r="N30" s="10">
        <v>12</v>
      </c>
      <c r="O30" s="10">
        <v>0</v>
      </c>
      <c r="P30" s="654">
        <v>3</v>
      </c>
      <c r="Q30" s="11"/>
      <c r="R30" s="10"/>
      <c r="S30" s="48"/>
      <c r="T30" s="10"/>
      <c r="U30" s="10"/>
      <c r="V30" s="173"/>
      <c r="W30" s="529"/>
      <c r="X30" s="47"/>
      <c r="Y30" s="173"/>
      <c r="Z30" s="632">
        <f t="shared" si="3"/>
        <v>3</v>
      </c>
      <c r="AA30" s="848" t="s">
        <v>757</v>
      </c>
      <c r="AB30" s="323" t="s">
        <v>127</v>
      </c>
      <c r="AC30" s="519"/>
      <c r="AD30" s="513"/>
      <c r="AE30" s="544"/>
      <c r="AF30" s="545"/>
      <c r="AG30" s="290"/>
      <c r="AH30" s="264"/>
      <c r="AI30" s="274"/>
      <c r="AJ30" s="290"/>
      <c r="AK30" s="274"/>
    </row>
    <row r="31" spans="1:37" s="347" customFormat="1" ht="18" customHeight="1" x14ac:dyDescent="0.2">
      <c r="A31" s="844" t="s">
        <v>807</v>
      </c>
      <c r="B31" s="579" t="s">
        <v>721</v>
      </c>
      <c r="C31" s="495" t="s">
        <v>5</v>
      </c>
      <c r="D31" s="509" t="s">
        <v>6</v>
      </c>
      <c r="E31" s="11"/>
      <c r="F31" s="10"/>
      <c r="G31" s="178"/>
      <c r="H31" s="10"/>
      <c r="I31" s="10"/>
      <c r="J31" s="173"/>
      <c r="K31" s="472"/>
      <c r="L31" s="10"/>
      <c r="M31" s="48"/>
      <c r="N31" s="10">
        <v>12</v>
      </c>
      <c r="O31" s="10">
        <v>0</v>
      </c>
      <c r="P31" s="178">
        <v>3</v>
      </c>
      <c r="Q31" s="11"/>
      <c r="R31" s="10"/>
      <c r="S31" s="48"/>
      <c r="T31" s="10"/>
      <c r="U31" s="10"/>
      <c r="V31" s="173"/>
      <c r="W31" s="529"/>
      <c r="X31" s="47"/>
      <c r="Y31" s="173"/>
      <c r="Z31" s="632">
        <f t="shared" si="3"/>
        <v>3</v>
      </c>
      <c r="AA31" s="848" t="s">
        <v>749</v>
      </c>
      <c r="AB31" s="323" t="s">
        <v>734</v>
      </c>
      <c r="AC31" s="519"/>
      <c r="AD31" s="513"/>
      <c r="AE31" s="544"/>
      <c r="AF31" s="545"/>
      <c r="AG31" s="290"/>
      <c r="AH31" s="264"/>
      <c r="AI31" s="274"/>
      <c r="AJ31" s="290"/>
      <c r="AK31" s="274"/>
    </row>
    <row r="32" spans="1:37" s="347" customFormat="1" ht="18" customHeight="1" x14ac:dyDescent="0.2">
      <c r="A32" s="890" t="s">
        <v>797</v>
      </c>
      <c r="B32" s="575" t="s">
        <v>174</v>
      </c>
      <c r="C32" s="6" t="s">
        <v>5</v>
      </c>
      <c r="D32" s="873" t="s">
        <v>229</v>
      </c>
      <c r="E32" s="6"/>
      <c r="F32" s="5"/>
      <c r="G32" s="943"/>
      <c r="H32" s="5"/>
      <c r="I32" s="5"/>
      <c r="J32" s="944"/>
      <c r="K32" s="945"/>
      <c r="L32" s="5"/>
      <c r="M32" s="943"/>
      <c r="N32" s="5">
        <v>0</v>
      </c>
      <c r="O32" s="5">
        <v>12</v>
      </c>
      <c r="P32" s="894">
        <v>3</v>
      </c>
      <c r="Q32" s="6"/>
      <c r="R32" s="5"/>
      <c r="S32" s="943"/>
      <c r="T32" s="5"/>
      <c r="U32" s="5"/>
      <c r="V32" s="944"/>
      <c r="W32" s="6"/>
      <c r="X32" s="5"/>
      <c r="Y32" s="173"/>
      <c r="Z32" s="895">
        <f t="shared" si="3"/>
        <v>3</v>
      </c>
      <c r="AA32" s="754" t="s">
        <v>764</v>
      </c>
      <c r="AB32" s="513" t="s">
        <v>203</v>
      </c>
      <c r="AC32" s="519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" customHeight="1" thickBot="1" x14ac:dyDescent="0.25">
      <c r="A33" s="855" t="s">
        <v>808</v>
      </c>
      <c r="B33" s="891" t="s">
        <v>736</v>
      </c>
      <c r="C33" s="856" t="s">
        <v>5</v>
      </c>
      <c r="D33" s="857" t="s">
        <v>6</v>
      </c>
      <c r="E33" s="858"/>
      <c r="F33" s="859"/>
      <c r="G33" s="860"/>
      <c r="H33" s="859"/>
      <c r="I33" s="859"/>
      <c r="J33" s="861"/>
      <c r="K33" s="892"/>
      <c r="L33" s="859"/>
      <c r="M33" s="862"/>
      <c r="N33" s="859">
        <v>12</v>
      </c>
      <c r="O33" s="859">
        <v>0</v>
      </c>
      <c r="P33" s="860">
        <v>4</v>
      </c>
      <c r="Q33" s="858"/>
      <c r="R33" s="859"/>
      <c r="S33" s="862"/>
      <c r="T33" s="859"/>
      <c r="U33" s="859"/>
      <c r="V33" s="861"/>
      <c r="W33" s="930"/>
      <c r="X33" s="818"/>
      <c r="Y33" s="451"/>
      <c r="Z33" s="614">
        <f t="shared" si="3"/>
        <v>4</v>
      </c>
      <c r="AA33" s="849" t="s">
        <v>753</v>
      </c>
      <c r="AB33" s="847" t="s">
        <v>760</v>
      </c>
      <c r="AC33" s="519"/>
      <c r="AD33" s="513"/>
      <c r="AE33" s="544"/>
      <c r="AF33" s="545"/>
      <c r="AG33" s="290"/>
      <c r="AH33" s="264"/>
      <c r="AI33" s="274"/>
      <c r="AJ33" s="290"/>
      <c r="AK33" s="274"/>
    </row>
    <row r="34" spans="1:37" s="347" customFormat="1" ht="18" customHeight="1" x14ac:dyDescent="0.2">
      <c r="A34" s="746" t="s">
        <v>809</v>
      </c>
      <c r="B34" s="854" t="s">
        <v>722</v>
      </c>
      <c r="C34" s="756" t="s">
        <v>5</v>
      </c>
      <c r="D34" s="504" t="s">
        <v>6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12</v>
      </c>
      <c r="R34" s="16">
        <v>0</v>
      </c>
      <c r="S34" s="440">
        <v>4</v>
      </c>
      <c r="T34" s="16"/>
      <c r="U34" s="16"/>
      <c r="V34" s="442"/>
      <c r="W34" s="901"/>
      <c r="X34" s="44"/>
      <c r="Y34" s="442"/>
      <c r="Z34" s="106">
        <f>S34</f>
        <v>4</v>
      </c>
      <c r="AA34" s="851" t="s">
        <v>731</v>
      </c>
      <c r="AB34" s="523" t="s">
        <v>273</v>
      </c>
      <c r="AC34" s="559"/>
      <c r="AD34" s="562"/>
      <c r="AE34" s="553"/>
      <c r="AF34" s="322"/>
      <c r="AG34" s="307"/>
      <c r="AH34" s="306"/>
      <c r="AI34" s="565"/>
      <c r="AJ34" s="300"/>
      <c r="AK34" s="301"/>
    </row>
    <row r="35" spans="1:37" s="347" customFormat="1" ht="18" customHeight="1" x14ac:dyDescent="0.2">
      <c r="A35" s="746" t="s">
        <v>810</v>
      </c>
      <c r="B35" s="581" t="s">
        <v>723</v>
      </c>
      <c r="C35" s="756" t="s">
        <v>5</v>
      </c>
      <c r="D35" s="504" t="s">
        <v>6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18</v>
      </c>
      <c r="R35" s="16">
        <v>0</v>
      </c>
      <c r="S35" s="440">
        <v>5</v>
      </c>
      <c r="T35" s="16"/>
      <c r="U35" s="16"/>
      <c r="V35" s="442"/>
      <c r="W35" s="901"/>
      <c r="X35" s="44"/>
      <c r="Y35" s="442"/>
      <c r="Z35" s="443">
        <f t="shared" ref="Z35:Z41" si="4">S35</f>
        <v>5</v>
      </c>
      <c r="AA35" s="848" t="s">
        <v>732</v>
      </c>
      <c r="AB35" s="358" t="s">
        <v>273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18" customHeight="1" x14ac:dyDescent="0.2">
      <c r="A36" s="747" t="s">
        <v>798</v>
      </c>
      <c r="B36" s="581" t="s">
        <v>170</v>
      </c>
      <c r="C36" s="756" t="s">
        <v>5</v>
      </c>
      <c r="D36" s="504" t="s">
        <v>229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0</v>
      </c>
      <c r="R36" s="16">
        <v>12</v>
      </c>
      <c r="S36" s="440">
        <v>3</v>
      </c>
      <c r="T36" s="16"/>
      <c r="U36" s="16"/>
      <c r="V36" s="442"/>
      <c r="W36" s="901"/>
      <c r="X36" s="44"/>
      <c r="Y36" s="173"/>
      <c r="Z36" s="443">
        <f t="shared" si="4"/>
        <v>3</v>
      </c>
      <c r="AA36" s="848" t="s">
        <v>742</v>
      </c>
      <c r="AB36" s="323" t="s">
        <v>264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8" customHeight="1" x14ac:dyDescent="0.2">
      <c r="A37" s="845" t="s">
        <v>811</v>
      </c>
      <c r="B37" s="581" t="s">
        <v>724</v>
      </c>
      <c r="C37" s="756" t="s">
        <v>5</v>
      </c>
      <c r="D37" s="504" t="s">
        <v>6</v>
      </c>
      <c r="E37" s="471"/>
      <c r="F37" s="16"/>
      <c r="G37" s="440"/>
      <c r="H37" s="16"/>
      <c r="I37" s="16"/>
      <c r="J37" s="477"/>
      <c r="K37" s="471"/>
      <c r="L37" s="16"/>
      <c r="M37" s="440"/>
      <c r="N37" s="16"/>
      <c r="O37" s="474"/>
      <c r="P37" s="441"/>
      <c r="Q37" s="471">
        <v>12</v>
      </c>
      <c r="R37" s="16">
        <v>0</v>
      </c>
      <c r="S37" s="440">
        <v>3</v>
      </c>
      <c r="T37" s="16"/>
      <c r="U37" s="16"/>
      <c r="V37" s="442"/>
      <c r="W37" s="901"/>
      <c r="X37" s="44"/>
      <c r="Y37" s="173"/>
      <c r="Z37" s="443">
        <f>S37</f>
        <v>3</v>
      </c>
      <c r="AA37" s="848" t="s">
        <v>758</v>
      </c>
      <c r="AB37" s="323" t="s">
        <v>734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8" customHeight="1" x14ac:dyDescent="0.2">
      <c r="A38" s="631" t="s">
        <v>812</v>
      </c>
      <c r="B38" s="582" t="s">
        <v>725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18</v>
      </c>
      <c r="R38" s="10">
        <v>0</v>
      </c>
      <c r="S38" s="48">
        <v>5</v>
      </c>
      <c r="T38" s="10"/>
      <c r="U38" s="10"/>
      <c r="V38" s="178"/>
      <c r="W38" s="529"/>
      <c r="X38" s="47"/>
      <c r="Y38" s="442"/>
      <c r="Z38" s="107">
        <f t="shared" si="4"/>
        <v>5</v>
      </c>
      <c r="AA38" s="848" t="s">
        <v>833</v>
      </c>
      <c r="AB38" s="430" t="s">
        <v>130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8" customHeight="1" x14ac:dyDescent="0.2">
      <c r="A39" s="631" t="s">
        <v>799</v>
      </c>
      <c r="B39" s="582" t="s">
        <v>165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48">
        <v>3</v>
      </c>
      <c r="T39" s="10"/>
      <c r="U39" s="10"/>
      <c r="V39" s="178"/>
      <c r="W39" s="529"/>
      <c r="X39" s="47"/>
      <c r="Y39" s="442"/>
      <c r="Z39" s="107">
        <f t="shared" si="4"/>
        <v>3</v>
      </c>
      <c r="AA39" s="848" t="s">
        <v>759</v>
      </c>
      <c r="AB39" s="323" t="s">
        <v>203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18" customHeight="1" x14ac:dyDescent="0.2">
      <c r="A40" s="631" t="s">
        <v>800</v>
      </c>
      <c r="B40" s="582" t="s">
        <v>166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12</v>
      </c>
      <c r="R40" s="10">
        <v>0</v>
      </c>
      <c r="S40" s="48">
        <v>4</v>
      </c>
      <c r="T40" s="10"/>
      <c r="U40" s="10"/>
      <c r="V40" s="178"/>
      <c r="W40" s="529"/>
      <c r="X40" s="47"/>
      <c r="Y40" s="442"/>
      <c r="Z40" s="107">
        <f t="shared" si="4"/>
        <v>4</v>
      </c>
      <c r="AA40" s="848" t="s">
        <v>752</v>
      </c>
      <c r="AB40" s="323" t="s">
        <v>260</v>
      </c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" customHeight="1" thickBot="1" x14ac:dyDescent="0.25">
      <c r="A41" s="846" t="s">
        <v>801</v>
      </c>
      <c r="B41" s="584" t="s">
        <v>168</v>
      </c>
      <c r="C41" s="759" t="s">
        <v>5</v>
      </c>
      <c r="D41" s="511" t="s">
        <v>229</v>
      </c>
      <c r="E41" s="331"/>
      <c r="F41" s="328"/>
      <c r="G41" s="329"/>
      <c r="H41" s="328"/>
      <c r="I41" s="328"/>
      <c r="J41" s="826"/>
      <c r="K41" s="331"/>
      <c r="L41" s="328"/>
      <c r="M41" s="329"/>
      <c r="N41" s="328"/>
      <c r="O41" s="605"/>
      <c r="P41" s="330"/>
      <c r="Q41" s="331">
        <v>0</v>
      </c>
      <c r="R41" s="328">
        <v>12</v>
      </c>
      <c r="S41" s="329">
        <v>3</v>
      </c>
      <c r="T41" s="328"/>
      <c r="U41" s="328"/>
      <c r="V41" s="332"/>
      <c r="W41" s="530"/>
      <c r="X41" s="483"/>
      <c r="Y41" s="588"/>
      <c r="Z41" s="535">
        <f t="shared" si="4"/>
        <v>3</v>
      </c>
      <c r="AA41" s="903" t="s">
        <v>754</v>
      </c>
      <c r="AB41" s="590" t="s">
        <v>239</v>
      </c>
      <c r="AC41" s="606"/>
      <c r="AD41" s="827"/>
      <c r="AE41" s="547"/>
      <c r="AF41" s="548"/>
      <c r="AG41" s="538"/>
      <c r="AH41" s="540"/>
      <c r="AI41" s="828"/>
      <c r="AJ41" s="829"/>
      <c r="AK41" s="539"/>
    </row>
    <row r="42" spans="1:37" s="347" customFormat="1" ht="18" customHeight="1" x14ac:dyDescent="0.2">
      <c r="A42" s="935" t="s">
        <v>802</v>
      </c>
      <c r="B42" s="583" t="s">
        <v>726</v>
      </c>
      <c r="C42" s="762" t="s">
        <v>5</v>
      </c>
      <c r="D42" s="508" t="s">
        <v>229</v>
      </c>
      <c r="E42" s="616"/>
      <c r="F42" s="103"/>
      <c r="G42" s="104"/>
      <c r="H42" s="103"/>
      <c r="I42" s="103"/>
      <c r="J42" s="177"/>
      <c r="K42" s="171"/>
      <c r="L42" s="103"/>
      <c r="M42" s="104"/>
      <c r="N42" s="103"/>
      <c r="O42" s="103"/>
      <c r="P42" s="172"/>
      <c r="Q42" s="616"/>
      <c r="R42" s="103"/>
      <c r="S42" s="104"/>
      <c r="T42" s="103">
        <v>0</v>
      </c>
      <c r="U42" s="103">
        <v>12</v>
      </c>
      <c r="V42" s="177">
        <v>3</v>
      </c>
      <c r="W42" s="924"/>
      <c r="X42" s="925"/>
      <c r="Y42" s="177"/>
      <c r="Z42" s="106">
        <f>V42</f>
        <v>3</v>
      </c>
      <c r="AA42" s="851" t="s">
        <v>754</v>
      </c>
      <c r="AB42" s="523" t="s">
        <v>129</v>
      </c>
      <c r="AC42" s="559"/>
      <c r="AD42" s="542"/>
      <c r="AE42" s="550"/>
      <c r="AF42" s="551"/>
      <c r="AG42" s="289"/>
      <c r="AH42" s="552"/>
      <c r="AI42" s="272"/>
      <c r="AJ42" s="289"/>
      <c r="AK42" s="272"/>
    </row>
    <row r="43" spans="1:37" s="347" customFormat="1" ht="18" customHeight="1" x14ac:dyDescent="0.2">
      <c r="A43" s="736" t="s">
        <v>820</v>
      </c>
      <c r="B43" s="581" t="s">
        <v>727</v>
      </c>
      <c r="C43" s="756" t="s">
        <v>5</v>
      </c>
      <c r="D43" s="504" t="s">
        <v>229</v>
      </c>
      <c r="E43" s="471"/>
      <c r="F43" s="16"/>
      <c r="G43" s="440"/>
      <c r="H43" s="16"/>
      <c r="I43" s="16"/>
      <c r="J43" s="442"/>
      <c r="K43" s="439"/>
      <c r="L43" s="16"/>
      <c r="M43" s="440"/>
      <c r="N43" s="16"/>
      <c r="O43" s="16"/>
      <c r="P43" s="441"/>
      <c r="Q43" s="471"/>
      <c r="R43" s="16"/>
      <c r="S43" s="440"/>
      <c r="T43" s="16">
        <v>0</v>
      </c>
      <c r="U43" s="16">
        <v>12</v>
      </c>
      <c r="V43" s="442">
        <v>4</v>
      </c>
      <c r="W43" s="901"/>
      <c r="X43" s="44"/>
      <c r="Y43" s="442"/>
      <c r="Z43" s="443">
        <f t="shared" ref="Z43:Z48" si="5">V43</f>
        <v>4</v>
      </c>
      <c r="AA43" s="848" t="s">
        <v>731</v>
      </c>
      <c r="AB43" s="358" t="s">
        <v>273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" customHeight="1" x14ac:dyDescent="0.2">
      <c r="A44" s="810" t="s">
        <v>821</v>
      </c>
      <c r="B44" s="581" t="s">
        <v>728</v>
      </c>
      <c r="C44" s="756" t="s">
        <v>5</v>
      </c>
      <c r="D44" s="504" t="s">
        <v>229</v>
      </c>
      <c r="E44" s="471"/>
      <c r="F44" s="16"/>
      <c r="G44" s="440"/>
      <c r="H44" s="16"/>
      <c r="I44" s="16"/>
      <c r="J44" s="442"/>
      <c r="K44" s="439"/>
      <c r="L44" s="16"/>
      <c r="M44" s="440"/>
      <c r="N44" s="16"/>
      <c r="O44" s="16"/>
      <c r="P44" s="441"/>
      <c r="Q44" s="471"/>
      <c r="R44" s="16"/>
      <c r="S44" s="440"/>
      <c r="T44" s="16">
        <v>0</v>
      </c>
      <c r="U44" s="16">
        <v>12</v>
      </c>
      <c r="V44" s="442">
        <v>4</v>
      </c>
      <c r="W44" s="901"/>
      <c r="X44" s="44"/>
      <c r="Y44" s="442"/>
      <c r="Z44" s="443">
        <f t="shared" si="5"/>
        <v>4</v>
      </c>
      <c r="AA44" s="848" t="s">
        <v>733</v>
      </c>
      <c r="AB44" s="358" t="s">
        <v>269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" customHeight="1" x14ac:dyDescent="0.2">
      <c r="A45" s="810" t="s">
        <v>822</v>
      </c>
      <c r="B45" s="581" t="s">
        <v>729</v>
      </c>
      <c r="C45" s="756" t="s">
        <v>5</v>
      </c>
      <c r="D45" s="504" t="s">
        <v>6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12</v>
      </c>
      <c r="U45" s="16">
        <v>0</v>
      </c>
      <c r="V45" s="442">
        <v>4</v>
      </c>
      <c r="W45" s="901"/>
      <c r="X45" s="44"/>
      <c r="Y45" s="442"/>
      <c r="Z45" s="443">
        <f t="shared" si="5"/>
        <v>4</v>
      </c>
      <c r="AA45" s="848" t="s">
        <v>759</v>
      </c>
      <c r="AB45" s="358" t="s">
        <v>203</v>
      </c>
      <c r="AC45" s="560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18" customHeight="1" x14ac:dyDescent="0.2">
      <c r="A46" s="810" t="s">
        <v>823</v>
      </c>
      <c r="B46" s="582" t="s">
        <v>730</v>
      </c>
      <c r="C46" s="757" t="s">
        <v>5</v>
      </c>
      <c r="D46" s="509" t="s">
        <v>6</v>
      </c>
      <c r="E46" s="472"/>
      <c r="F46" s="10"/>
      <c r="G46" s="48"/>
      <c r="H46" s="10"/>
      <c r="I46" s="10"/>
      <c r="J46" s="178"/>
      <c r="K46" s="11"/>
      <c r="L46" s="10"/>
      <c r="M46" s="48"/>
      <c r="N46" s="10"/>
      <c r="O46" s="10"/>
      <c r="P46" s="173"/>
      <c r="Q46" s="472"/>
      <c r="R46" s="10"/>
      <c r="S46" s="48"/>
      <c r="T46" s="10">
        <v>12</v>
      </c>
      <c r="U46" s="10">
        <v>0</v>
      </c>
      <c r="V46" s="178">
        <v>4</v>
      </c>
      <c r="W46" s="529"/>
      <c r="X46" s="47"/>
      <c r="Y46" s="173"/>
      <c r="Z46" s="107">
        <f t="shared" si="5"/>
        <v>4</v>
      </c>
      <c r="AA46" s="848" t="s">
        <v>731</v>
      </c>
      <c r="AB46" s="323" t="s">
        <v>273</v>
      </c>
      <c r="AC46" s="560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8" customHeight="1" x14ac:dyDescent="0.2">
      <c r="A47" s="810" t="s">
        <v>824</v>
      </c>
      <c r="B47" s="584" t="s">
        <v>299</v>
      </c>
      <c r="C47" s="759" t="s">
        <v>5</v>
      </c>
      <c r="D47" s="511" t="s">
        <v>6</v>
      </c>
      <c r="E47" s="331"/>
      <c r="F47" s="328"/>
      <c r="G47" s="329"/>
      <c r="H47" s="328"/>
      <c r="I47" s="328"/>
      <c r="J47" s="332"/>
      <c r="K47" s="327"/>
      <c r="L47" s="328"/>
      <c r="M47" s="329"/>
      <c r="N47" s="328"/>
      <c r="O47" s="328"/>
      <c r="P47" s="330"/>
      <c r="Q47" s="331"/>
      <c r="R47" s="328"/>
      <c r="S47" s="329"/>
      <c r="T47" s="328">
        <v>12</v>
      </c>
      <c r="U47" s="328">
        <v>0</v>
      </c>
      <c r="V47" s="332">
        <v>4</v>
      </c>
      <c r="W47" s="530"/>
      <c r="X47" s="483"/>
      <c r="Y47" s="173"/>
      <c r="Z47" s="535">
        <f t="shared" si="5"/>
        <v>4</v>
      </c>
      <c r="AA47" s="848" t="s">
        <v>740</v>
      </c>
      <c r="AB47" s="430" t="s">
        <v>735</v>
      </c>
      <c r="AC47" s="560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8" customHeight="1" thickBot="1" x14ac:dyDescent="0.25">
      <c r="A48" s="774" t="s">
        <v>803</v>
      </c>
      <c r="B48" s="584" t="s">
        <v>172</v>
      </c>
      <c r="C48" s="759" t="s">
        <v>5</v>
      </c>
      <c r="D48" s="509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0</v>
      </c>
      <c r="U48" s="328">
        <v>12</v>
      </c>
      <c r="V48" s="332">
        <v>4</v>
      </c>
      <c r="W48" s="530"/>
      <c r="X48" s="483"/>
      <c r="Y48" s="173"/>
      <c r="Z48" s="535">
        <f t="shared" si="5"/>
        <v>4</v>
      </c>
      <c r="AA48" s="848" t="s">
        <v>712</v>
      </c>
      <c r="AB48" s="430" t="s">
        <v>130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50" customFormat="1" ht="9.75" customHeight="1" thickBot="1" x14ac:dyDescent="0.25">
      <c r="A49" s="985"/>
      <c r="B49" s="986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6"/>
      <c r="U49" s="986"/>
      <c r="V49" s="986"/>
      <c r="W49" s="986"/>
      <c r="X49" s="986"/>
      <c r="Y49" s="986"/>
      <c r="Z49" s="986"/>
      <c r="AA49" s="986"/>
      <c r="AB49" s="987"/>
      <c r="AC49" s="751"/>
      <c r="AD49" s="752"/>
      <c r="AE49" s="753"/>
      <c r="AF49" s="752"/>
      <c r="AG49" s="317"/>
      <c r="AH49" s="318"/>
      <c r="AI49" s="316"/>
      <c r="AJ49" s="317"/>
      <c r="AK49" s="316"/>
    </row>
    <row r="50" spans="1:37" s="347" customFormat="1" ht="42.75" customHeight="1" thickBot="1" x14ac:dyDescent="0.25">
      <c r="A50" s="965"/>
      <c r="B50" s="966"/>
      <c r="C50" s="158"/>
      <c r="D50" s="118"/>
      <c r="E50" s="158"/>
      <c r="F50" s="117"/>
      <c r="G50" s="117"/>
      <c r="H50" s="117"/>
      <c r="I50" s="117"/>
      <c r="J50" s="118"/>
      <c r="K50" s="158"/>
      <c r="L50" s="117"/>
      <c r="M50" s="117"/>
      <c r="N50" s="117"/>
      <c r="O50" s="117"/>
      <c r="P50" s="118"/>
      <c r="Q50" s="158"/>
      <c r="R50" s="117"/>
      <c r="S50" s="117"/>
      <c r="T50" s="117"/>
      <c r="U50" s="117"/>
      <c r="V50" s="170"/>
      <c r="W50" s="181"/>
      <c r="X50" s="181"/>
      <c r="Y50" s="181"/>
      <c r="Z50" s="119"/>
      <c r="AA50" s="109"/>
      <c r="AB50" s="360"/>
      <c r="AC50" s="754"/>
      <c r="AD50" s="513"/>
      <c r="AE50" s="521"/>
      <c r="AF50" s="513"/>
      <c r="AG50" s="290"/>
      <c r="AH50" s="264"/>
      <c r="AI50" s="274"/>
      <c r="AJ50" s="290"/>
      <c r="AK50" s="274"/>
    </row>
    <row r="51" spans="1:37" s="347" customFormat="1" ht="16.5" thickBot="1" x14ac:dyDescent="0.25">
      <c r="A51" s="981" t="s">
        <v>715</v>
      </c>
      <c r="B51" s="982"/>
      <c r="C51" s="237"/>
      <c r="D51" s="238"/>
      <c r="E51" s="237"/>
      <c r="F51" s="239"/>
      <c r="G51" s="239"/>
      <c r="H51" s="239"/>
      <c r="I51" s="239"/>
      <c r="J51" s="238"/>
      <c r="K51" s="237"/>
      <c r="L51" s="239"/>
      <c r="M51" s="239"/>
      <c r="N51" s="239"/>
      <c r="O51" s="239"/>
      <c r="P51" s="238"/>
      <c r="Q51" s="237"/>
      <c r="R51" s="239"/>
      <c r="S51" s="239"/>
      <c r="T51" s="239"/>
      <c r="U51" s="239"/>
      <c r="V51" s="240"/>
      <c r="W51" s="237"/>
      <c r="X51" s="239"/>
      <c r="Y51" s="240"/>
      <c r="Z51" s="242"/>
      <c r="AA51" s="248"/>
      <c r="AB51" s="357"/>
      <c r="AC51" s="754"/>
      <c r="AD51" s="513"/>
      <c r="AE51" s="521"/>
      <c r="AF51" s="513"/>
      <c r="AG51" s="290"/>
      <c r="AH51" s="264"/>
      <c r="AI51" s="274"/>
      <c r="AJ51" s="290"/>
      <c r="AK51" s="274"/>
    </row>
    <row r="52" spans="1:37" s="337" customFormat="1" ht="41.25" customHeight="1" thickBot="1" x14ac:dyDescent="0.25">
      <c r="A52" s="963" t="s">
        <v>714</v>
      </c>
      <c r="B52" s="1039"/>
      <c r="C52" s="159"/>
      <c r="D52" s="166"/>
      <c r="E52" s="174"/>
      <c r="F52" s="137"/>
      <c r="G52" s="137">
        <v>3</v>
      </c>
      <c r="H52" s="137"/>
      <c r="I52" s="137"/>
      <c r="J52" s="830">
        <v>3</v>
      </c>
      <c r="K52" s="180"/>
      <c r="L52" s="137"/>
      <c r="M52" s="137">
        <v>3</v>
      </c>
      <c r="N52" s="137"/>
      <c r="O52" s="137"/>
      <c r="P52" s="830">
        <v>3</v>
      </c>
      <c r="Q52" s="180"/>
      <c r="R52" s="137"/>
      <c r="S52" s="137"/>
      <c r="T52" s="137"/>
      <c r="U52" s="137"/>
      <c r="V52" s="831"/>
      <c r="W52" s="180"/>
      <c r="X52" s="137"/>
      <c r="Y52" s="831"/>
      <c r="Z52" s="138">
        <v>12</v>
      </c>
      <c r="AA52" s="832"/>
      <c r="AB52" s="361"/>
      <c r="AC52" s="877"/>
      <c r="AD52" s="878"/>
      <c r="AE52" s="835"/>
      <c r="AF52" s="836"/>
      <c r="AG52" s="833"/>
      <c r="AH52" s="837"/>
      <c r="AI52" s="834"/>
      <c r="AJ52" s="835"/>
      <c r="AK52" s="836"/>
    </row>
    <row r="53" spans="1:37" s="351" customFormat="1" ht="18" customHeight="1" x14ac:dyDescent="0.2">
      <c r="A53" s="863" t="s">
        <v>782</v>
      </c>
      <c r="B53" s="864" t="s">
        <v>154</v>
      </c>
      <c r="C53" s="865" t="s">
        <v>13</v>
      </c>
      <c r="D53" s="866" t="s">
        <v>6</v>
      </c>
      <c r="E53" s="867">
        <v>12</v>
      </c>
      <c r="F53" s="868">
        <v>0</v>
      </c>
      <c r="G53" s="904">
        <v>3</v>
      </c>
      <c r="H53" s="868"/>
      <c r="I53" s="868"/>
      <c r="J53" s="906"/>
      <c r="K53" s="885"/>
      <c r="L53" s="886"/>
      <c r="M53" s="887"/>
      <c r="N53" s="886"/>
      <c r="O53" s="886"/>
      <c r="P53" s="650"/>
      <c r="Q53" s="171"/>
      <c r="R53" s="103"/>
      <c r="S53" s="887"/>
      <c r="T53" s="103"/>
      <c r="U53" s="103"/>
      <c r="V53" s="650"/>
      <c r="W53" s="931"/>
      <c r="X53" s="932"/>
      <c r="Y53" s="177"/>
      <c r="Z53" s="907">
        <f>G53</f>
        <v>3</v>
      </c>
      <c r="AA53" s="884" t="s">
        <v>754</v>
      </c>
      <c r="AB53" s="869" t="s">
        <v>239</v>
      </c>
      <c r="AC53" s="879"/>
      <c r="AD53" s="880"/>
      <c r="AE53" s="838"/>
      <c r="AF53" s="841"/>
      <c r="AG53" s="838"/>
      <c r="AH53" s="842"/>
      <c r="AI53" s="839"/>
      <c r="AJ53" s="840"/>
      <c r="AK53" s="841"/>
    </row>
    <row r="54" spans="1:37" ht="18" customHeight="1" x14ac:dyDescent="0.2">
      <c r="A54" s="853" t="s">
        <v>781</v>
      </c>
      <c r="B54" s="582" t="s">
        <v>716</v>
      </c>
      <c r="C54" s="495" t="s">
        <v>13</v>
      </c>
      <c r="D54" s="509" t="s">
        <v>6</v>
      </c>
      <c r="E54" s="870">
        <v>12</v>
      </c>
      <c r="F54" s="871">
        <v>0</v>
      </c>
      <c r="G54" s="797">
        <v>3</v>
      </c>
      <c r="H54" s="871"/>
      <c r="I54" s="871"/>
      <c r="J54" s="652"/>
      <c r="K54" s="870"/>
      <c r="L54" s="871"/>
      <c r="M54" s="797"/>
      <c r="N54" s="871"/>
      <c r="O54" s="871"/>
      <c r="P54" s="652"/>
      <c r="Q54" s="870"/>
      <c r="R54" s="871"/>
      <c r="S54" s="797"/>
      <c r="T54" s="871"/>
      <c r="U54" s="871"/>
      <c r="V54" s="652"/>
      <c r="W54" s="936"/>
      <c r="X54" s="937"/>
      <c r="Y54" s="442"/>
      <c r="Z54" s="798">
        <f>G54</f>
        <v>3</v>
      </c>
      <c r="AA54" s="373" t="s">
        <v>748</v>
      </c>
      <c r="AB54" s="323" t="s">
        <v>209</v>
      </c>
      <c r="AC54" s="881"/>
      <c r="AD54" s="882"/>
      <c r="AE54" s="843"/>
      <c r="AF54" s="836"/>
      <c r="AG54" s="843"/>
      <c r="AH54" s="837"/>
      <c r="AI54" s="834"/>
      <c r="AJ54" s="251"/>
      <c r="AK54" s="836"/>
    </row>
    <row r="55" spans="1:37" s="347" customFormat="1" ht="18" customHeight="1" x14ac:dyDescent="0.2">
      <c r="A55" s="938" t="s">
        <v>813</v>
      </c>
      <c r="B55" s="582" t="s">
        <v>95</v>
      </c>
      <c r="C55" s="6" t="s">
        <v>13</v>
      </c>
      <c r="D55" s="873" t="s">
        <v>229</v>
      </c>
      <c r="E55" s="11"/>
      <c r="F55" s="10"/>
      <c r="G55" s="797"/>
      <c r="H55" s="10">
        <v>0</v>
      </c>
      <c r="I55" s="10">
        <v>12</v>
      </c>
      <c r="J55" s="652">
        <v>3</v>
      </c>
      <c r="K55" s="11"/>
      <c r="L55" s="10"/>
      <c r="M55" s="797"/>
      <c r="N55" s="10"/>
      <c r="O55" s="10"/>
      <c r="P55" s="652"/>
      <c r="Q55" s="11"/>
      <c r="R55" s="10"/>
      <c r="S55" s="797"/>
      <c r="T55" s="10"/>
      <c r="U55" s="10"/>
      <c r="V55" s="652"/>
      <c r="W55" s="529"/>
      <c r="X55" s="47"/>
      <c r="Y55" s="442"/>
      <c r="Z55" s="798">
        <f>J55</f>
        <v>3</v>
      </c>
      <c r="AA55" s="373" t="s">
        <v>764</v>
      </c>
      <c r="AB55" s="323" t="s">
        <v>203</v>
      </c>
      <c r="AC55" s="754"/>
      <c r="AD55" s="513"/>
      <c r="AE55" s="521"/>
      <c r="AF55" s="274"/>
      <c r="AG55" s="290"/>
      <c r="AH55" s="264"/>
      <c r="AI55" s="274"/>
      <c r="AJ55" s="290"/>
      <c r="AK55" s="274"/>
    </row>
    <row r="56" spans="1:37" s="347" customFormat="1" ht="18" customHeight="1" x14ac:dyDescent="0.2">
      <c r="A56" s="852" t="s">
        <v>815</v>
      </c>
      <c r="B56" s="872" t="s">
        <v>268</v>
      </c>
      <c r="C56" s="6" t="s">
        <v>13</v>
      </c>
      <c r="D56" s="873" t="s">
        <v>229</v>
      </c>
      <c r="E56" s="529"/>
      <c r="F56" s="47"/>
      <c r="G56" s="797"/>
      <c r="H56" s="47">
        <v>0</v>
      </c>
      <c r="I56" s="47">
        <v>12</v>
      </c>
      <c r="J56" s="652">
        <v>3</v>
      </c>
      <c r="K56" s="783"/>
      <c r="L56" s="784"/>
      <c r="M56" s="785"/>
      <c r="N56" s="784"/>
      <c r="O56" s="784"/>
      <c r="P56" s="874"/>
      <c r="Q56" s="783"/>
      <c r="R56" s="784"/>
      <c r="S56" s="785"/>
      <c r="T56" s="784"/>
      <c r="U56" s="784"/>
      <c r="V56" s="874"/>
      <c r="W56" s="783"/>
      <c r="X56" s="784"/>
      <c r="Y56" s="442"/>
      <c r="Z56" s="798">
        <f>J56</f>
        <v>3</v>
      </c>
      <c r="AA56" s="373" t="s">
        <v>765</v>
      </c>
      <c r="AB56" s="323" t="s">
        <v>269</v>
      </c>
      <c r="AC56" s="754"/>
      <c r="AD56" s="513"/>
      <c r="AE56" s="521"/>
      <c r="AF56" s="274"/>
      <c r="AG56" s="290"/>
      <c r="AH56" s="264"/>
      <c r="AI56" s="274"/>
      <c r="AJ56" s="290"/>
      <c r="AK56" s="274"/>
    </row>
    <row r="57" spans="1:37" s="347" customFormat="1" ht="18" customHeight="1" x14ac:dyDescent="0.2">
      <c r="A57" s="852" t="s">
        <v>814</v>
      </c>
      <c r="B57" s="582" t="s">
        <v>770</v>
      </c>
      <c r="C57" s="6" t="s">
        <v>13</v>
      </c>
      <c r="D57" s="873" t="s">
        <v>6</v>
      </c>
      <c r="E57" s="11"/>
      <c r="F57" s="10"/>
      <c r="G57" s="905"/>
      <c r="H57" s="10">
        <v>12</v>
      </c>
      <c r="I57" s="10">
        <v>0</v>
      </c>
      <c r="J57" s="652">
        <v>3</v>
      </c>
      <c r="K57" s="11"/>
      <c r="L57" s="10"/>
      <c r="M57" s="797"/>
      <c r="N57" s="10"/>
      <c r="O57" s="10"/>
      <c r="P57" s="652"/>
      <c r="Q57" s="11"/>
      <c r="R57" s="10"/>
      <c r="S57" s="797"/>
      <c r="T57" s="10"/>
      <c r="U57" s="10"/>
      <c r="V57" s="652"/>
      <c r="W57" s="529"/>
      <c r="X57" s="47"/>
      <c r="Y57" s="173"/>
      <c r="Z57" s="798">
        <v>3</v>
      </c>
      <c r="AA57" s="373" t="s">
        <v>771</v>
      </c>
      <c r="AB57" s="358" t="s">
        <v>128</v>
      </c>
      <c r="AE57" s="521"/>
      <c r="AF57" s="274"/>
      <c r="AG57" s="290"/>
      <c r="AH57" s="264"/>
      <c r="AI57" s="274"/>
      <c r="AJ57" s="290"/>
      <c r="AK57" s="274"/>
    </row>
    <row r="58" spans="1:37" s="347" customFormat="1" ht="18" customHeight="1" x14ac:dyDescent="0.2">
      <c r="A58" s="852" t="s">
        <v>816</v>
      </c>
      <c r="B58" s="582" t="s">
        <v>159</v>
      </c>
      <c r="C58" s="495" t="s">
        <v>13</v>
      </c>
      <c r="D58" s="509" t="s">
        <v>6</v>
      </c>
      <c r="E58" s="11"/>
      <c r="F58" s="10"/>
      <c r="G58" s="797"/>
      <c r="H58" s="10"/>
      <c r="I58" s="10"/>
      <c r="J58" s="652"/>
      <c r="K58" s="11">
        <v>12</v>
      </c>
      <c r="L58" s="10">
        <v>0</v>
      </c>
      <c r="M58" s="797">
        <v>3</v>
      </c>
      <c r="N58" s="10"/>
      <c r="O58" s="10"/>
      <c r="P58" s="652"/>
      <c r="Q58" s="11"/>
      <c r="R58" s="10"/>
      <c r="S58" s="797"/>
      <c r="T58" s="10"/>
      <c r="U58" s="10"/>
      <c r="V58" s="652"/>
      <c r="W58" s="529"/>
      <c r="X58" s="47"/>
      <c r="Y58" s="173"/>
      <c r="Z58" s="798">
        <f>M58</f>
        <v>3</v>
      </c>
      <c r="AA58" s="373" t="s">
        <v>836</v>
      </c>
      <c r="AB58" s="323" t="s">
        <v>249</v>
      </c>
      <c r="AC58" s="754"/>
      <c r="AD58" s="513"/>
      <c r="AE58" s="521"/>
      <c r="AF58" s="274"/>
      <c r="AG58" s="290"/>
      <c r="AH58" s="264"/>
      <c r="AI58" s="274"/>
      <c r="AJ58" s="290"/>
      <c r="AK58" s="274"/>
    </row>
    <row r="59" spans="1:37" s="347" customFormat="1" ht="28.5" customHeight="1" x14ac:dyDescent="0.2">
      <c r="A59" s="852" t="s">
        <v>817</v>
      </c>
      <c r="B59" s="582" t="s">
        <v>772</v>
      </c>
      <c r="C59" s="757" t="s">
        <v>13</v>
      </c>
      <c r="D59" s="509" t="s">
        <v>6</v>
      </c>
      <c r="E59" s="472"/>
      <c r="F59" s="10"/>
      <c r="G59" s="797"/>
      <c r="H59" s="10"/>
      <c r="I59" s="10"/>
      <c r="J59" s="654"/>
      <c r="K59" s="11">
        <v>12</v>
      </c>
      <c r="L59" s="10">
        <v>0</v>
      </c>
      <c r="M59" s="797">
        <v>3</v>
      </c>
      <c r="N59" s="10"/>
      <c r="O59" s="10"/>
      <c r="P59" s="652"/>
      <c r="Q59" s="472"/>
      <c r="R59" s="10"/>
      <c r="S59" s="797"/>
      <c r="T59" s="10"/>
      <c r="U59" s="10"/>
      <c r="V59" s="654"/>
      <c r="W59" s="529"/>
      <c r="X59" s="47"/>
      <c r="Y59" s="173"/>
      <c r="Z59" s="798">
        <v>3</v>
      </c>
      <c r="AA59" s="373" t="s">
        <v>773</v>
      </c>
      <c r="AB59" s="323" t="s">
        <v>774</v>
      </c>
      <c r="AC59" s="754"/>
      <c r="AD59" s="513"/>
      <c r="AE59" s="613"/>
      <c r="AF59" s="539"/>
      <c r="AG59" s="538"/>
      <c r="AH59" s="540"/>
      <c r="AI59" s="539"/>
      <c r="AJ59" s="538"/>
      <c r="AK59" s="539"/>
    </row>
    <row r="60" spans="1:37" s="347" customFormat="1" ht="18" customHeight="1" x14ac:dyDescent="0.2">
      <c r="A60" s="852" t="s">
        <v>818</v>
      </c>
      <c r="B60" s="581" t="s">
        <v>253</v>
      </c>
      <c r="C60" s="900" t="s">
        <v>13</v>
      </c>
      <c r="D60" s="504" t="s">
        <v>229</v>
      </c>
      <c r="E60" s="439"/>
      <c r="F60" s="16"/>
      <c r="G60" s="797"/>
      <c r="H60" s="16"/>
      <c r="I60" s="16"/>
      <c r="J60" s="652"/>
      <c r="K60" s="11"/>
      <c r="L60" s="10"/>
      <c r="M60" s="943"/>
      <c r="N60" s="10">
        <v>0</v>
      </c>
      <c r="O60" s="10">
        <v>12</v>
      </c>
      <c r="P60" s="652">
        <v>3</v>
      </c>
      <c r="Q60" s="11"/>
      <c r="R60" s="10"/>
      <c r="S60" s="797"/>
      <c r="T60" s="5"/>
      <c r="U60" s="5"/>
      <c r="V60" s="944"/>
      <c r="W60" s="529"/>
      <c r="X60" s="47"/>
      <c r="Y60" s="173"/>
      <c r="Z60" s="908">
        <f>P60</f>
        <v>3</v>
      </c>
      <c r="AA60" s="848" t="s">
        <v>768</v>
      </c>
      <c r="AB60" s="358" t="s">
        <v>217</v>
      </c>
      <c r="AC60" s="754"/>
      <c r="AD60" s="513"/>
      <c r="AE60" s="613"/>
      <c r="AF60" s="539"/>
      <c r="AG60" s="538"/>
      <c r="AH60" s="540"/>
      <c r="AI60" s="539"/>
      <c r="AJ60" s="538"/>
      <c r="AK60" s="539"/>
    </row>
    <row r="61" spans="1:37" s="347" customFormat="1" ht="18" customHeight="1" x14ac:dyDescent="0.2">
      <c r="A61" s="852" t="s">
        <v>819</v>
      </c>
      <c r="B61" s="607" t="s">
        <v>108</v>
      </c>
      <c r="C61" s="790" t="s">
        <v>13</v>
      </c>
      <c r="D61" s="608" t="s">
        <v>6</v>
      </c>
      <c r="E61" s="792"/>
      <c r="F61" s="586"/>
      <c r="G61" s="797"/>
      <c r="H61" s="586"/>
      <c r="I61" s="902"/>
      <c r="J61" s="652"/>
      <c r="K61" s="327"/>
      <c r="L61" s="328"/>
      <c r="M61" s="888"/>
      <c r="N61" s="328">
        <v>12</v>
      </c>
      <c r="O61" s="328">
        <v>0</v>
      </c>
      <c r="P61" s="653">
        <v>3</v>
      </c>
      <c r="Q61" s="327"/>
      <c r="R61" s="328"/>
      <c r="S61" s="888"/>
      <c r="T61" s="328"/>
      <c r="U61" s="328"/>
      <c r="V61" s="653"/>
      <c r="W61" s="529"/>
      <c r="X61" s="47"/>
      <c r="Y61" s="442"/>
      <c r="Z61" s="909">
        <f>P61</f>
        <v>3</v>
      </c>
      <c r="AA61" s="903" t="s">
        <v>751</v>
      </c>
      <c r="AB61" s="590" t="s">
        <v>129</v>
      </c>
      <c r="AC61" s="754"/>
      <c r="AD61" s="513"/>
      <c r="AE61" s="613"/>
      <c r="AF61" s="539"/>
      <c r="AG61" s="538"/>
      <c r="AH61" s="540"/>
      <c r="AI61" s="539"/>
      <c r="AJ61" s="538"/>
      <c r="AK61" s="539"/>
    </row>
    <row r="62" spans="1:37" s="347" customFormat="1" ht="18" customHeight="1" thickBot="1" x14ac:dyDescent="0.25">
      <c r="A62" s="883"/>
      <c r="B62" s="515" t="s">
        <v>766</v>
      </c>
      <c r="C62" s="815" t="s">
        <v>6</v>
      </c>
      <c r="D62" s="816" t="s">
        <v>229</v>
      </c>
      <c r="E62" s="815"/>
      <c r="F62" s="946"/>
      <c r="G62" s="819"/>
      <c r="H62" s="946"/>
      <c r="I62" s="946"/>
      <c r="J62" s="656"/>
      <c r="K62" s="815"/>
      <c r="L62" s="946"/>
      <c r="M62" s="947"/>
      <c r="N62" s="946"/>
      <c r="O62" s="946"/>
      <c r="P62" s="948"/>
      <c r="Q62" s="815"/>
      <c r="R62" s="946"/>
      <c r="S62" s="947"/>
      <c r="T62" s="946"/>
      <c r="U62" s="946"/>
      <c r="V62" s="948"/>
      <c r="W62" s="815"/>
      <c r="X62" s="946"/>
      <c r="Y62" s="442"/>
      <c r="Z62" s="910">
        <v>2</v>
      </c>
      <c r="AA62" s="883" t="s">
        <v>767</v>
      </c>
      <c r="AB62" s="515"/>
      <c r="AC62" s="883"/>
      <c r="AD62" s="515"/>
      <c r="AE62" s="875"/>
      <c r="AF62" s="876"/>
      <c r="AG62" s="556"/>
      <c r="AH62" s="557"/>
      <c r="AI62" s="558"/>
      <c r="AJ62" s="556"/>
      <c r="AK62" s="558"/>
    </row>
    <row r="63" spans="1:37" s="347" customFormat="1" ht="19.5" customHeight="1" thickBot="1" x14ac:dyDescent="0.25">
      <c r="A63" s="136"/>
      <c r="B63" s="46"/>
      <c r="C63" s="941"/>
      <c r="D63" s="941"/>
      <c r="E63" s="941"/>
      <c r="F63" s="941"/>
      <c r="G63" s="941"/>
      <c r="H63" s="941"/>
      <c r="I63" s="941"/>
      <c r="J63" s="941"/>
      <c r="K63" s="941"/>
      <c r="L63" s="941"/>
      <c r="M63" s="941"/>
      <c r="N63" s="941"/>
      <c r="O63" s="941"/>
      <c r="P63" s="941"/>
      <c r="Q63" s="941"/>
      <c r="R63" s="941"/>
      <c r="S63" s="941"/>
      <c r="T63" s="941"/>
      <c r="U63" s="941"/>
      <c r="V63" s="941"/>
      <c r="W63" s="941"/>
      <c r="X63" s="941"/>
      <c r="Y63" s="941"/>
      <c r="Z63" s="941"/>
      <c r="AA63" s="923"/>
      <c r="AB63" s="366"/>
      <c r="AC63" s="913"/>
      <c r="AD63" s="520"/>
      <c r="AE63" s="536"/>
      <c r="AF63" s="914"/>
      <c r="AG63" s="538"/>
      <c r="AH63" s="540"/>
      <c r="AI63" s="539"/>
      <c r="AJ63" s="538"/>
      <c r="AK63" s="539"/>
    </row>
    <row r="64" spans="1:37" s="347" customFormat="1" ht="19.5" customHeight="1" thickBot="1" x14ac:dyDescent="0.25">
      <c r="A64" s="951" t="s">
        <v>835</v>
      </c>
      <c r="B64" s="952"/>
      <c r="C64" s="256"/>
      <c r="D64" s="257"/>
      <c r="E64" s="258"/>
      <c r="F64" s="256"/>
      <c r="G64" s="256"/>
      <c r="H64" s="256"/>
      <c r="I64" s="256"/>
      <c r="J64" s="257"/>
      <c r="K64" s="258"/>
      <c r="L64" s="256"/>
      <c r="M64" s="256"/>
      <c r="N64" s="256"/>
      <c r="O64" s="256"/>
      <c r="P64" s="257"/>
      <c r="Q64" s="258"/>
      <c r="R64" s="256"/>
      <c r="S64" s="256"/>
      <c r="T64" s="256"/>
      <c r="U64" s="256"/>
      <c r="V64" s="259"/>
      <c r="W64" s="158"/>
      <c r="X64" s="921"/>
      <c r="Y64" s="170">
        <v>20</v>
      </c>
      <c r="Z64" s="922">
        <v>20</v>
      </c>
      <c r="AA64" s="832"/>
      <c r="AB64" s="361"/>
      <c r="AC64" s="915"/>
      <c r="AD64" s="916"/>
      <c r="AE64" s="536"/>
      <c r="AF64" s="914"/>
      <c r="AG64" s="538"/>
      <c r="AH64" s="540"/>
      <c r="AI64" s="539"/>
      <c r="AJ64" s="538"/>
      <c r="AK64" s="539"/>
    </row>
    <row r="65" spans="1:37" s="347" customFormat="1" ht="19.5" customHeight="1" thickBot="1" x14ac:dyDescent="0.25">
      <c r="A65" s="780" t="s">
        <v>837</v>
      </c>
      <c r="B65" s="917" t="s">
        <v>113</v>
      </c>
      <c r="C65" s="918" t="s">
        <v>5</v>
      </c>
      <c r="D65" s="508" t="s">
        <v>229</v>
      </c>
      <c r="E65" s="616"/>
      <c r="F65" s="103"/>
      <c r="G65" s="104"/>
      <c r="H65" s="103"/>
      <c r="I65" s="103"/>
      <c r="J65" s="172"/>
      <c r="K65" s="616"/>
      <c r="L65" s="103"/>
      <c r="M65" s="104"/>
      <c r="N65" s="103"/>
      <c r="O65" s="103"/>
      <c r="P65" s="172"/>
      <c r="Q65" s="616"/>
      <c r="R65" s="103"/>
      <c r="S65" s="104"/>
      <c r="T65" s="103">
        <v>0</v>
      </c>
      <c r="U65" s="103">
        <v>12</v>
      </c>
      <c r="V65" s="650">
        <v>3</v>
      </c>
      <c r="W65" s="939"/>
      <c r="X65" s="925"/>
      <c r="Y65" s="650"/>
      <c r="Z65" s="476">
        <v>3</v>
      </c>
      <c r="AA65" s="832"/>
      <c r="AB65" s="361"/>
      <c r="AC65" s="603"/>
      <c r="AD65" s="523"/>
      <c r="AE65" s="536"/>
      <c r="AF65" s="914"/>
      <c r="AG65" s="538"/>
      <c r="AH65" s="540"/>
      <c r="AI65" s="539"/>
      <c r="AJ65" s="538"/>
      <c r="AK65" s="539"/>
    </row>
    <row r="66" spans="1:37" s="347" customFormat="1" ht="19.5" customHeight="1" thickBot="1" x14ac:dyDescent="0.25">
      <c r="A66" s="813" t="s">
        <v>838</v>
      </c>
      <c r="B66" s="919" t="s">
        <v>175</v>
      </c>
      <c r="C66" s="920" t="s">
        <v>5</v>
      </c>
      <c r="D66" s="508" t="s">
        <v>229</v>
      </c>
      <c r="E66" s="481"/>
      <c r="F66" s="449"/>
      <c r="G66" s="450"/>
      <c r="H66" s="449"/>
      <c r="I66" s="449"/>
      <c r="J66" s="451"/>
      <c r="K66" s="481"/>
      <c r="L66" s="449"/>
      <c r="M66" s="450"/>
      <c r="N66" s="449"/>
      <c r="O66" s="449"/>
      <c r="P66" s="451"/>
      <c r="Q66" s="481"/>
      <c r="R66" s="449"/>
      <c r="S66" s="450"/>
      <c r="T66" s="449"/>
      <c r="U66" s="449"/>
      <c r="V66" s="451"/>
      <c r="W66" s="940">
        <v>0</v>
      </c>
      <c r="X66" s="818">
        <v>12</v>
      </c>
      <c r="Y66" s="656">
        <v>7</v>
      </c>
      <c r="Z66" s="479">
        <v>7</v>
      </c>
      <c r="AA66" s="832"/>
      <c r="AB66" s="361"/>
      <c r="AC66" s="454"/>
      <c r="AD66" s="455"/>
      <c r="AE66" s="536"/>
      <c r="AF66" s="914"/>
      <c r="AG66" s="538"/>
      <c r="AH66" s="540"/>
      <c r="AI66" s="539"/>
      <c r="AJ66" s="538"/>
      <c r="AK66" s="539"/>
    </row>
    <row r="67" spans="1:37" ht="13.5" thickBot="1" x14ac:dyDescent="0.25">
      <c r="A67" s="136"/>
      <c r="B67" s="46"/>
      <c r="C67" s="941"/>
      <c r="D67" s="941"/>
      <c r="E67" s="941"/>
      <c r="F67" s="941"/>
      <c r="G67" s="941"/>
      <c r="H67" s="941"/>
      <c r="I67" s="941"/>
      <c r="J67" s="941"/>
      <c r="K67" s="941"/>
      <c r="L67" s="941"/>
      <c r="M67" s="941"/>
      <c r="N67" s="941"/>
      <c r="O67" s="941"/>
      <c r="P67" s="941"/>
      <c r="Q67" s="941"/>
      <c r="R67" s="941"/>
      <c r="S67" s="941"/>
      <c r="T67" s="941"/>
      <c r="U67" s="941"/>
      <c r="V67" s="941"/>
      <c r="W67" s="941"/>
      <c r="X67" s="941"/>
      <c r="Y67" s="941"/>
      <c r="Z67" s="941"/>
      <c r="AA67" s="923"/>
      <c r="AB67" s="366"/>
      <c r="AC67" s="694"/>
      <c r="AD67" s="695"/>
      <c r="AE67" s="293"/>
      <c r="AF67" s="281"/>
      <c r="AG67" s="293"/>
      <c r="AH67" s="267"/>
      <c r="AI67" s="281"/>
      <c r="AJ67" s="293"/>
      <c r="AK67" s="281"/>
    </row>
    <row r="68" spans="1:37" ht="18.75" thickBot="1" x14ac:dyDescent="0.25">
      <c r="A68" s="953" t="s">
        <v>76</v>
      </c>
      <c r="B68" s="954"/>
      <c r="C68" s="253"/>
      <c r="D68" s="253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55"/>
      <c r="W68" s="255"/>
      <c r="X68" s="255"/>
      <c r="Y68" s="255"/>
      <c r="Z68" s="255">
        <f>Z66+Z65+Z64+Z52+Z6</f>
        <v>210</v>
      </c>
      <c r="AA68" s="254"/>
      <c r="AB68" s="368"/>
      <c r="AC68" s="286"/>
      <c r="AD68" s="288"/>
      <c r="AE68" s="299"/>
      <c r="AF68" s="288"/>
      <c r="AG68" s="299"/>
      <c r="AH68" s="287"/>
      <c r="AI68" s="288"/>
      <c r="AJ68" s="299"/>
      <c r="AK68" s="288"/>
    </row>
  </sheetData>
  <mergeCells count="38">
    <mergeCell ref="A5:B5"/>
    <mergeCell ref="A6:B6"/>
    <mergeCell ref="A68:B68"/>
    <mergeCell ref="A49:AB49"/>
    <mergeCell ref="A50:B50"/>
    <mergeCell ref="A51:B51"/>
    <mergeCell ref="A52:B52"/>
    <mergeCell ref="A64:B64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3:X3"/>
    <mergeCell ref="Y3:Y4"/>
    <mergeCell ref="W2:Y2"/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</mergeCells>
  <phoneticPr fontId="9" type="noConversion"/>
  <hyperlinks>
    <hyperlink ref="B29" r:id="rId1"/>
    <hyperlink ref="B30" r:id="rId2"/>
    <hyperlink ref="B39" r:id="rId3"/>
    <hyperlink ref="B40" r:id="rId4"/>
    <hyperlink ref="B27" r:id="rId5"/>
    <hyperlink ref="B28" r:id="rId6"/>
    <hyperlink ref="B31" r:id="rId7"/>
    <hyperlink ref="B34" r:id="rId8"/>
    <hyperlink ref="B35" r:id="rId9"/>
    <hyperlink ref="B37" r:id="rId10"/>
    <hyperlink ref="B38" r:id="rId11"/>
    <hyperlink ref="B42" r:id="rId12"/>
    <hyperlink ref="B43" r:id="rId13"/>
    <hyperlink ref="B44" r:id="rId14"/>
    <hyperlink ref="B45" r:id="rId15"/>
    <hyperlink ref="B46" r:id="rId16"/>
    <hyperlink ref="B47" r:id="rId17"/>
    <hyperlink ref="B48" r:id="rId18" display="Vállalkozói emberi erőforrás menedzsment"/>
    <hyperlink ref="B26" r:id="rId19"/>
    <hyperlink ref="B23" r:id="rId20"/>
    <hyperlink ref="B22" r:id="rId21"/>
    <hyperlink ref="B21" r:id="rId22"/>
    <hyperlink ref="B20" r:id="rId23"/>
    <hyperlink ref="B18" r:id="rId24"/>
    <hyperlink ref="B16" r:id="rId25"/>
    <hyperlink ref="B12" r:id="rId26"/>
    <hyperlink ref="B11" r:id="rId27"/>
    <hyperlink ref="B9" r:id="rId28"/>
    <hyperlink ref="B8" r:id="rId29"/>
    <hyperlink ref="B7" r:id="rId30" display="Matematikai alapok I."/>
    <hyperlink ref="B10" r:id="rId31"/>
    <hyperlink ref="B13" r:id="rId32"/>
    <hyperlink ref="B14" r:id="rId33" display="Matematikai alapok II."/>
    <hyperlink ref="B15" r:id="rId34"/>
    <hyperlink ref="B17" r:id="rId35"/>
    <hyperlink ref="B24" r:id="rId36" display="Stratégiai és üzleti tervezés I."/>
    <hyperlink ref="B56" r:id="rId37"/>
    <hyperlink ref="B58" r:id="rId38"/>
    <hyperlink ref="B61" r:id="rId39"/>
    <hyperlink ref="B60" r:id="rId40"/>
    <hyperlink ref="B53" r:id="rId41"/>
    <hyperlink ref="B65" r:id="rId42"/>
    <hyperlink ref="B66" r:id="rId43"/>
    <hyperlink ref="B32" r:id="rId44"/>
  </hyperlinks>
  <pageMargins left="0.19685039370078741" right="0.19685039370078741" top="0.19685039370078741" bottom="0.19685039370078741" header="0.19685039370078741" footer="0.19685039370078741"/>
  <pageSetup paperSize="9" scale="60" orientation="landscape" r:id="rId4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5" sqref="A25"/>
    </sheetView>
  </sheetViews>
  <sheetFormatPr defaultRowHeight="12.75" x14ac:dyDescent="0.2"/>
  <cols>
    <col min="1" max="1" width="106.42578125" customWidth="1"/>
  </cols>
  <sheetData>
    <row r="1" spans="1:1" ht="20.45" customHeight="1" x14ac:dyDescent="0.25">
      <c r="A1" s="91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828</v>
      </c>
    </row>
    <row r="6" spans="1:1" x14ac:dyDescent="0.2">
      <c r="A6" t="s">
        <v>834</v>
      </c>
    </row>
    <row r="7" spans="1:1" ht="23.45" customHeight="1" x14ac:dyDescent="0.25">
      <c r="A7" s="911" t="s">
        <v>62</v>
      </c>
    </row>
    <row r="8" spans="1:1" x14ac:dyDescent="0.2">
      <c r="A8" t="s">
        <v>69</v>
      </c>
    </row>
    <row r="9" spans="1:1" x14ac:dyDescent="0.2">
      <c r="A9" t="s">
        <v>825</v>
      </c>
    </row>
    <row r="10" spans="1:1" x14ac:dyDescent="0.2">
      <c r="A10" t="s">
        <v>826</v>
      </c>
    </row>
    <row r="11" spans="1:1" x14ac:dyDescent="0.2">
      <c r="A11" t="s">
        <v>827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ht="30" customHeight="1" x14ac:dyDescent="0.25">
      <c r="A14" s="911" t="s">
        <v>67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97" t="s">
        <v>21</v>
      </c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9"/>
      <c r="AD1" s="70"/>
      <c r="AE1" s="71"/>
      <c r="AF1" s="72"/>
    </row>
    <row r="2" spans="1:34" s="31" customFormat="1" ht="12.75" customHeight="1" thickBot="1" x14ac:dyDescent="0.25">
      <c r="A2" s="1066" t="s">
        <v>29</v>
      </c>
      <c r="B2" s="1069" t="s">
        <v>28</v>
      </c>
      <c r="C2" s="1070"/>
      <c r="D2" s="1071"/>
      <c r="E2" s="86"/>
      <c r="F2" s="1078" t="s">
        <v>38</v>
      </c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  <c r="X2" s="1079"/>
      <c r="Y2" s="1079"/>
      <c r="Z2" s="1079"/>
      <c r="AA2" s="1079"/>
      <c r="AB2" s="1079"/>
      <c r="AC2" s="1079"/>
      <c r="AD2" s="1079"/>
      <c r="AE2" s="1079"/>
      <c r="AF2" s="1080"/>
      <c r="AH2" s="32"/>
    </row>
    <row r="3" spans="1:34" s="31" customFormat="1" ht="11.25" customHeight="1" x14ac:dyDescent="0.2">
      <c r="A3" s="1067"/>
      <c r="B3" s="1072"/>
      <c r="C3" s="1073"/>
      <c r="D3" s="1074"/>
      <c r="E3" s="86"/>
      <c r="F3" s="1081" t="s">
        <v>11</v>
      </c>
      <c r="G3" s="1084" t="s">
        <v>0</v>
      </c>
      <c r="H3" s="1062" t="s">
        <v>1</v>
      </c>
      <c r="I3" s="1062" t="s">
        <v>7</v>
      </c>
      <c r="J3" s="1061" t="s">
        <v>14</v>
      </c>
      <c r="K3" s="1061"/>
      <c r="L3" s="1061"/>
      <c r="M3" s="1061"/>
      <c r="N3" s="1061"/>
      <c r="O3" s="1061"/>
      <c r="P3" s="1061" t="s">
        <v>15</v>
      </c>
      <c r="Q3" s="1061"/>
      <c r="R3" s="1061"/>
      <c r="S3" s="1061"/>
      <c r="T3" s="1061"/>
      <c r="U3" s="1061"/>
      <c r="V3" s="1061" t="s">
        <v>16</v>
      </c>
      <c r="W3" s="1061"/>
      <c r="X3" s="1061"/>
      <c r="Y3" s="1061"/>
      <c r="Z3" s="1061"/>
      <c r="AA3" s="1061"/>
      <c r="AB3" s="90" t="s">
        <v>34</v>
      </c>
      <c r="AC3" s="1100" t="s">
        <v>19</v>
      </c>
      <c r="AD3" s="49"/>
      <c r="AE3" s="1092" t="s">
        <v>3</v>
      </c>
      <c r="AF3" s="1087" t="s">
        <v>12</v>
      </c>
      <c r="AH3" s="32"/>
    </row>
    <row r="4" spans="1:34" s="31" customFormat="1" ht="11.25" customHeight="1" x14ac:dyDescent="0.2">
      <c r="A4" s="1067"/>
      <c r="B4" s="1072"/>
      <c r="C4" s="1073"/>
      <c r="D4" s="1074"/>
      <c r="E4" s="86"/>
      <c r="F4" s="1082"/>
      <c r="G4" s="1085"/>
      <c r="H4" s="1063"/>
      <c r="I4" s="1063"/>
      <c r="J4" s="1065">
        <v>1</v>
      </c>
      <c r="K4" s="1065"/>
      <c r="L4" s="1095" t="s">
        <v>2</v>
      </c>
      <c r="M4" s="1065">
        <v>2</v>
      </c>
      <c r="N4" s="1065"/>
      <c r="O4" s="1095" t="s">
        <v>2</v>
      </c>
      <c r="P4" s="1065">
        <v>3</v>
      </c>
      <c r="Q4" s="1065"/>
      <c r="R4" s="1095" t="s">
        <v>2</v>
      </c>
      <c r="S4" s="1065">
        <v>4</v>
      </c>
      <c r="T4" s="1065"/>
      <c r="U4" s="1095" t="s">
        <v>2</v>
      </c>
      <c r="V4" s="1065">
        <v>5</v>
      </c>
      <c r="W4" s="1065"/>
      <c r="X4" s="1095" t="s">
        <v>2</v>
      </c>
      <c r="Y4" s="1065">
        <v>6</v>
      </c>
      <c r="Z4" s="1065"/>
      <c r="AA4" s="1095" t="s">
        <v>2</v>
      </c>
      <c r="AB4" s="126">
        <v>7</v>
      </c>
      <c r="AC4" s="1101"/>
      <c r="AD4" s="68"/>
      <c r="AE4" s="1093"/>
      <c r="AF4" s="1088"/>
      <c r="AH4" s="32"/>
    </row>
    <row r="5" spans="1:34" s="31" customFormat="1" ht="27.75" customHeight="1" thickBot="1" x14ac:dyDescent="0.25">
      <c r="A5" s="1068"/>
      <c r="B5" s="1075"/>
      <c r="C5" s="1076"/>
      <c r="D5" s="1077"/>
      <c r="E5" s="86"/>
      <c r="F5" s="1083"/>
      <c r="G5" s="1086"/>
      <c r="H5" s="1064"/>
      <c r="I5" s="1064"/>
      <c r="J5" s="50" t="s">
        <v>4</v>
      </c>
      <c r="K5" s="50" t="s">
        <v>10</v>
      </c>
      <c r="L5" s="1096"/>
      <c r="M5" s="50" t="s">
        <v>4</v>
      </c>
      <c r="N5" s="50" t="s">
        <v>10</v>
      </c>
      <c r="O5" s="1096"/>
      <c r="P5" s="50" t="s">
        <v>4</v>
      </c>
      <c r="Q5" s="50" t="s">
        <v>10</v>
      </c>
      <c r="R5" s="1096"/>
      <c r="S5" s="50" t="s">
        <v>4</v>
      </c>
      <c r="T5" s="50" t="s">
        <v>10</v>
      </c>
      <c r="U5" s="1096"/>
      <c r="V5" s="50" t="s">
        <v>4</v>
      </c>
      <c r="W5" s="50" t="s">
        <v>10</v>
      </c>
      <c r="X5" s="1096"/>
      <c r="Y5" s="50" t="s">
        <v>4</v>
      </c>
      <c r="Z5" s="50" t="s">
        <v>10</v>
      </c>
      <c r="AA5" s="1096"/>
      <c r="AB5" s="151"/>
      <c r="AC5" s="1102"/>
      <c r="AD5" s="69"/>
      <c r="AE5" s="1094"/>
      <c r="AF5" s="1089"/>
      <c r="AH5" s="32"/>
    </row>
    <row r="6" spans="1:34" s="33" customFormat="1" ht="69.75" customHeight="1" x14ac:dyDescent="0.2">
      <c r="A6" s="1044" t="s">
        <v>36</v>
      </c>
      <c r="B6" s="1048" t="s">
        <v>22</v>
      </c>
      <c r="C6" s="1049">
        <v>67</v>
      </c>
      <c r="D6" s="1041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045"/>
      <c r="B7" s="1047"/>
      <c r="C7" s="1040"/>
      <c r="D7" s="1042"/>
      <c r="E7" s="93"/>
      <c r="F7" s="1103" t="s">
        <v>22</v>
      </c>
      <c r="G7" s="1104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045"/>
      <c r="B8" s="1047"/>
      <c r="C8" s="1040"/>
      <c r="D8" s="1042"/>
      <c r="E8" s="93"/>
      <c r="F8" s="1090" t="s">
        <v>23</v>
      </c>
      <c r="G8" s="1091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045"/>
      <c r="B9" s="1047"/>
      <c r="C9" s="1040"/>
      <c r="D9" s="1042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045"/>
      <c r="B10" s="1047"/>
      <c r="C10" s="1040"/>
      <c r="D10" s="1042"/>
      <c r="E10" s="93"/>
      <c r="F10" s="1103" t="s">
        <v>44</v>
      </c>
      <c r="G10" s="1104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045"/>
      <c r="B11" s="1047"/>
      <c r="C11" s="1040"/>
      <c r="D11" s="1042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045"/>
      <c r="B12" s="1047"/>
      <c r="C12" s="1040"/>
      <c r="D12" s="1042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045"/>
      <c r="B13" s="1047"/>
      <c r="C13" s="1040"/>
      <c r="D13" s="1042"/>
      <c r="E13" s="93"/>
      <c r="F13" s="1090" t="s">
        <v>43</v>
      </c>
      <c r="G13" s="1091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045"/>
      <c r="B14" s="1047" t="s">
        <v>49</v>
      </c>
      <c r="C14" s="1040" t="s">
        <v>32</v>
      </c>
      <c r="D14" s="1042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045"/>
      <c r="B15" s="1047"/>
      <c r="C15" s="1040"/>
      <c r="D15" s="1042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045"/>
      <c r="B16" s="1047"/>
      <c r="C16" s="1040"/>
      <c r="D16" s="1042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045"/>
      <c r="B17" s="1047"/>
      <c r="C17" s="1040"/>
      <c r="D17" s="1042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045"/>
      <c r="B18" s="1047"/>
      <c r="C18" s="1040"/>
      <c r="D18" s="1042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045"/>
      <c r="B19" s="1047"/>
      <c r="C19" s="1040"/>
      <c r="D19" s="1042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045"/>
      <c r="B20" s="1047"/>
      <c r="C20" s="1040"/>
      <c r="D20" s="1042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045"/>
      <c r="B21" s="1047"/>
      <c r="C21" s="1040"/>
      <c r="D21" s="1042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046"/>
      <c r="B22" s="76" t="s">
        <v>35</v>
      </c>
      <c r="C22" s="67" t="s">
        <v>30</v>
      </c>
      <c r="D22" s="1043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50" t="s">
        <v>37</v>
      </c>
      <c r="B23" s="1056" t="s">
        <v>42</v>
      </c>
      <c r="C23" s="1056">
        <v>58</v>
      </c>
      <c r="D23" s="1053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51"/>
      <c r="B24" s="1057"/>
      <c r="C24" s="1057"/>
      <c r="D24" s="1054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51"/>
      <c r="B25" s="1057"/>
      <c r="C25" s="1057"/>
      <c r="D25" s="1054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51"/>
      <c r="B26" s="1057"/>
      <c r="C26" s="1057"/>
      <c r="D26" s="1054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51"/>
      <c r="B27" s="1057"/>
      <c r="C27" s="1057"/>
      <c r="D27" s="1054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51"/>
      <c r="B28" s="1057"/>
      <c r="C28" s="1057"/>
      <c r="D28" s="1054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51"/>
      <c r="B29" s="1057"/>
      <c r="C29" s="1060"/>
      <c r="D29" s="1054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51"/>
      <c r="B30" s="1058" t="s">
        <v>25</v>
      </c>
      <c r="C30" s="1057">
        <v>21</v>
      </c>
      <c r="D30" s="1054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51"/>
      <c r="B31" s="1057"/>
      <c r="C31" s="1057"/>
      <c r="D31" s="1054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51"/>
      <c r="B32" s="1057"/>
      <c r="C32" s="1057"/>
      <c r="D32" s="1054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51"/>
      <c r="B33" s="1057"/>
      <c r="C33" s="1057"/>
      <c r="D33" s="1054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51"/>
      <c r="B34" s="1057"/>
      <c r="C34" s="1057"/>
      <c r="D34" s="1054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51"/>
      <c r="B35" s="1057"/>
      <c r="C35" s="1057"/>
      <c r="D35" s="1054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52"/>
      <c r="B36" s="1059"/>
      <c r="C36" s="1059"/>
      <c r="D36" s="1055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304</v>
      </c>
      <c r="X2" s="1105"/>
      <c r="Y2" s="1106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1109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341" t="s">
        <v>4</v>
      </c>
      <c r="X4" s="120" t="s">
        <v>10</v>
      </c>
      <c r="Y4" s="1110"/>
      <c r="Z4" s="1019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983" t="s">
        <v>23</v>
      </c>
      <c r="B54" s="984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985"/>
      <c r="B57" s="986"/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7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65"/>
      <c r="B58" s="96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63" t="s">
        <v>50</v>
      </c>
      <c r="B60" s="1000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69" t="s">
        <v>17</v>
      </c>
      <c r="B63" s="97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71"/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49" t="s">
        <v>78</v>
      </c>
      <c r="B67" s="95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67" t="s">
        <v>305</v>
      </c>
      <c r="B68" s="96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967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955" t="s">
        <v>306</v>
      </c>
      <c r="B79" s="110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967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11"/>
      <c r="B89" s="111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58"/>
      <c r="B90" s="959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6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61" t="s">
        <v>18</v>
      </c>
      <c r="B91" s="96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63" t="s">
        <v>33</v>
      </c>
      <c r="B93" s="96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65" t="s">
        <v>20</v>
      </c>
      <c r="B95" s="96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51" t="s">
        <v>27</v>
      </c>
      <c r="B99" s="95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53" t="s">
        <v>76</v>
      </c>
      <c r="B100" s="95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  <mergeCell ref="A99:B99"/>
    <mergeCell ref="A100:B100"/>
    <mergeCell ref="A84:B84"/>
    <mergeCell ref="A79:B79"/>
    <mergeCell ref="A90:AB90"/>
    <mergeCell ref="A91:B91"/>
    <mergeCell ref="A93:B93"/>
    <mergeCell ref="A95:B95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13" zoomScale="75" zoomScaleNormal="75" zoomScaleSheetLayoutView="100" zoomScalePageLayoutView="75" workbookViewId="0">
      <selection activeCell="G16" sqref="G16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1010" t="s">
        <v>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2"/>
      <c r="AC1" s="1001" t="s">
        <v>79</v>
      </c>
      <c r="AD1" s="1003"/>
      <c r="AE1" s="1001" t="s">
        <v>80</v>
      </c>
      <c r="AF1" s="1003"/>
      <c r="AG1" s="1001" t="s">
        <v>81</v>
      </c>
      <c r="AH1" s="1002"/>
      <c r="AI1" s="1003"/>
      <c r="AJ1" s="1001" t="s">
        <v>88</v>
      </c>
      <c r="AK1" s="1003"/>
    </row>
    <row r="2" spans="1:37" s="346" customFormat="1" ht="48" customHeight="1" x14ac:dyDescent="0.2">
      <c r="A2" s="1023" t="s">
        <v>11</v>
      </c>
      <c r="B2" s="1026" t="s">
        <v>0</v>
      </c>
      <c r="C2" s="995" t="s">
        <v>1</v>
      </c>
      <c r="D2" s="1029" t="s">
        <v>91</v>
      </c>
      <c r="E2" s="1013" t="s">
        <v>92</v>
      </c>
      <c r="F2" s="1014"/>
      <c r="G2" s="1014"/>
      <c r="H2" s="1014"/>
      <c r="I2" s="1014"/>
      <c r="J2" s="1015"/>
      <c r="K2" s="1013" t="s">
        <v>93</v>
      </c>
      <c r="L2" s="1014"/>
      <c r="M2" s="1014"/>
      <c r="N2" s="1014"/>
      <c r="O2" s="1014"/>
      <c r="P2" s="1015"/>
      <c r="Q2" s="1016" t="s">
        <v>16</v>
      </c>
      <c r="R2" s="1014"/>
      <c r="S2" s="1014"/>
      <c r="T2" s="1014"/>
      <c r="U2" s="1014"/>
      <c r="V2" s="1015"/>
      <c r="W2" s="1036" t="s">
        <v>304</v>
      </c>
      <c r="X2" s="1105"/>
      <c r="Y2" s="1106"/>
      <c r="Z2" s="1017" t="s">
        <v>19</v>
      </c>
      <c r="AA2" s="1020" t="s">
        <v>219</v>
      </c>
      <c r="AB2" s="974" t="s">
        <v>8</v>
      </c>
      <c r="AC2" s="1004"/>
      <c r="AD2" s="1006"/>
      <c r="AE2" s="1004"/>
      <c r="AF2" s="1006"/>
      <c r="AG2" s="1004"/>
      <c r="AH2" s="1005"/>
      <c r="AI2" s="1006"/>
      <c r="AJ2" s="1004"/>
      <c r="AK2" s="1006"/>
    </row>
    <row r="3" spans="1:37" s="345" customFormat="1" ht="12.75" customHeight="1" thickBot="1" x14ac:dyDescent="0.25">
      <c r="A3" s="1024"/>
      <c r="B3" s="1027"/>
      <c r="C3" s="996"/>
      <c r="D3" s="1030"/>
      <c r="E3" s="994">
        <v>1</v>
      </c>
      <c r="F3" s="991"/>
      <c r="G3" s="988" t="s">
        <v>2</v>
      </c>
      <c r="H3" s="990">
        <v>2</v>
      </c>
      <c r="I3" s="991"/>
      <c r="J3" s="998" t="s">
        <v>2</v>
      </c>
      <c r="K3" s="994">
        <v>3</v>
      </c>
      <c r="L3" s="991"/>
      <c r="M3" s="988" t="s">
        <v>2</v>
      </c>
      <c r="N3" s="990">
        <v>4</v>
      </c>
      <c r="O3" s="991"/>
      <c r="P3" s="992" t="s">
        <v>2</v>
      </c>
      <c r="Q3" s="994">
        <v>5</v>
      </c>
      <c r="R3" s="991"/>
      <c r="S3" s="988" t="s">
        <v>2</v>
      </c>
      <c r="T3" s="990">
        <v>6</v>
      </c>
      <c r="U3" s="991"/>
      <c r="V3" s="977" t="s">
        <v>2</v>
      </c>
      <c r="W3" s="990">
        <v>7</v>
      </c>
      <c r="X3" s="991"/>
      <c r="Y3" s="1109" t="s">
        <v>2</v>
      </c>
      <c r="Z3" s="1018"/>
      <c r="AA3" s="1021"/>
      <c r="AB3" s="975"/>
      <c r="AC3" s="1007"/>
      <c r="AD3" s="1009"/>
      <c r="AE3" s="1007"/>
      <c r="AF3" s="1009"/>
      <c r="AG3" s="1007"/>
      <c r="AH3" s="1008"/>
      <c r="AI3" s="1009"/>
      <c r="AJ3" s="1007"/>
      <c r="AK3" s="1009"/>
    </row>
    <row r="4" spans="1:37" s="345" customFormat="1" ht="102.75" thickBot="1" x14ac:dyDescent="0.25">
      <c r="A4" s="1025"/>
      <c r="B4" s="1028"/>
      <c r="C4" s="997"/>
      <c r="D4" s="1031"/>
      <c r="E4" s="169" t="s">
        <v>4</v>
      </c>
      <c r="F4" s="120" t="s">
        <v>10</v>
      </c>
      <c r="G4" s="989"/>
      <c r="H4" s="341" t="s">
        <v>4</v>
      </c>
      <c r="I4" s="120" t="s">
        <v>10</v>
      </c>
      <c r="J4" s="999"/>
      <c r="K4" s="169" t="s">
        <v>4</v>
      </c>
      <c r="L4" s="120" t="s">
        <v>10</v>
      </c>
      <c r="M4" s="989"/>
      <c r="N4" s="341" t="s">
        <v>4</v>
      </c>
      <c r="O4" s="120" t="s">
        <v>10</v>
      </c>
      <c r="P4" s="993"/>
      <c r="Q4" s="169" t="s">
        <v>4</v>
      </c>
      <c r="R4" s="120" t="s">
        <v>10</v>
      </c>
      <c r="S4" s="989"/>
      <c r="T4" s="341" t="s">
        <v>4</v>
      </c>
      <c r="U4" s="120" t="s">
        <v>10</v>
      </c>
      <c r="V4" s="978"/>
      <c r="W4" s="341" t="s">
        <v>4</v>
      </c>
      <c r="X4" s="120" t="s">
        <v>10</v>
      </c>
      <c r="Y4" s="1110"/>
      <c r="Z4" s="1019"/>
      <c r="AA4" s="1022"/>
      <c r="AB4" s="97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979" t="s">
        <v>40</v>
      </c>
      <c r="B5" s="98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81" t="s">
        <v>22</v>
      </c>
      <c r="B6" s="982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983" t="s">
        <v>23</v>
      </c>
      <c r="B54" s="984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985"/>
      <c r="B57" s="986"/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6"/>
      <c r="AA57" s="986"/>
      <c r="AB57" s="987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965"/>
      <c r="B58" s="966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81" t="s">
        <v>39</v>
      </c>
      <c r="B59" s="98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63" t="s">
        <v>50</v>
      </c>
      <c r="B60" s="1000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69" t="s">
        <v>17</v>
      </c>
      <c r="B63" s="97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971"/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949" t="s">
        <v>78</v>
      </c>
      <c r="B67" s="950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967" t="s">
        <v>305</v>
      </c>
      <c r="B68" s="968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967" t="s">
        <v>287</v>
      </c>
      <c r="B73" s="1107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955" t="s">
        <v>306</v>
      </c>
      <c r="B79" s="1108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967" t="s">
        <v>110</v>
      </c>
      <c r="B84" s="1107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11"/>
      <c r="B89" s="1112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958"/>
      <c r="B90" s="959"/>
      <c r="C90" s="959"/>
      <c r="D90" s="959"/>
      <c r="E90" s="959"/>
      <c r="F90" s="959"/>
      <c r="G90" s="959"/>
      <c r="H90" s="959"/>
      <c r="I90" s="959"/>
      <c r="J90" s="959"/>
      <c r="K90" s="959"/>
      <c r="L90" s="959"/>
      <c r="M90" s="959"/>
      <c r="N90" s="959"/>
      <c r="O90" s="959"/>
      <c r="P90" s="959"/>
      <c r="Q90" s="959"/>
      <c r="R90" s="959"/>
      <c r="S90" s="959"/>
      <c r="T90" s="959"/>
      <c r="U90" s="959"/>
      <c r="V90" s="959"/>
      <c r="W90" s="959"/>
      <c r="X90" s="959"/>
      <c r="Y90" s="959"/>
      <c r="Z90" s="959"/>
      <c r="AA90" s="959"/>
      <c r="AB90" s="960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961" t="s">
        <v>18</v>
      </c>
      <c r="B91" s="962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63" t="s">
        <v>33</v>
      </c>
      <c r="B93" s="964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965" t="s">
        <v>20</v>
      </c>
      <c r="B95" s="966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951" t="s">
        <v>27</v>
      </c>
      <c r="B99" s="952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953" t="s">
        <v>76</v>
      </c>
      <c r="B100" s="954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00:B100"/>
    <mergeCell ref="A89:B89"/>
    <mergeCell ref="A90:AB90"/>
    <mergeCell ref="A91:B91"/>
    <mergeCell ref="A93:B93"/>
    <mergeCell ref="A95:B95"/>
    <mergeCell ref="A99:B99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7</vt:i4>
      </vt:variant>
    </vt:vector>
  </HeadingPairs>
  <TitlesOfParts>
    <vt:vector size="16" baseType="lpstr">
      <vt:lpstr>GM 2014-2017</vt:lpstr>
      <vt:lpstr>GM 2013-2016</vt:lpstr>
      <vt:lpstr>Mintatanterv</vt:lpstr>
      <vt:lpstr>Megjegyzés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2015-06-10T10:05:30Z</cp:lastPrinted>
  <dcterms:created xsi:type="dcterms:W3CDTF">2006-03-16T06:37:00Z</dcterms:created>
  <dcterms:modified xsi:type="dcterms:W3CDTF">2018-08-06T09:38:23Z</dcterms:modified>
</cp:coreProperties>
</file>