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 tabRatio="601" firstSheet="3" activeTab="3"/>
  </bookViews>
  <sheets>
    <sheet name="Megjegyzések" sheetId="20" state="hidden" r:id="rId1"/>
    <sheet name="Összefoglaló" sheetId="19" state="hidden" r:id="rId2"/>
    <sheet name="VLOOKUP" sheetId="25" state="hidden" r:id="rId3"/>
    <sheet name="Mintatanterv" sheetId="29" r:id="rId4"/>
    <sheet name="Megjegyzés" sheetId="30" r:id="rId5"/>
  </sheets>
  <definedNames>
    <definedName name="_xlnm._FilterDatabase" localSheetId="1" hidden="1">Összefoglaló!$F$6:$AF$66</definedName>
    <definedName name="_xlnm.Print_Titles" localSheetId="1">Összefoglaló!#REF!</definedName>
    <definedName name="_xlnm.Print_Area" localSheetId="0">Megjegyzések!$A$1:$A$33</definedName>
    <definedName name="_xlnm.Print_Area" localSheetId="1">Összefoglaló!$A$1:$AF$37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44" i="29" l="1"/>
  <c r="Z24" i="29"/>
  <c r="Z19" i="29"/>
  <c r="Y52" i="29"/>
  <c r="V52" i="29"/>
  <c r="S52" i="29"/>
  <c r="P52" i="29"/>
  <c r="M52" i="29"/>
  <c r="J52" i="29"/>
  <c r="G52" i="29"/>
  <c r="Z50" i="29"/>
  <c r="Z49" i="29"/>
  <c r="Z48" i="29"/>
  <c r="Z47" i="29"/>
  <c r="Z46" i="29"/>
  <c r="Z45" i="29"/>
  <c r="Z43" i="29"/>
  <c r="Z42" i="29"/>
  <c r="Z41" i="29"/>
  <c r="Z40" i="29"/>
  <c r="Z39" i="29"/>
  <c r="Z38" i="29"/>
  <c r="Z37" i="29"/>
  <c r="Z36" i="29"/>
  <c r="Z35" i="29"/>
  <c r="Z33" i="29"/>
  <c r="Z32" i="29"/>
  <c r="Z31" i="29"/>
  <c r="Z30" i="29"/>
  <c r="Z29" i="29"/>
  <c r="Z28" i="29"/>
  <c r="Z27" i="29"/>
  <c r="Z26" i="29"/>
  <c r="Z23" i="29"/>
  <c r="Z25" i="29"/>
  <c r="Z22" i="29"/>
  <c r="Z21" i="29"/>
  <c r="Z20" i="29"/>
  <c r="Z18" i="29"/>
  <c r="Z17" i="29"/>
  <c r="Z16" i="29"/>
  <c r="Z15" i="29"/>
  <c r="Z14" i="29"/>
  <c r="Z13" i="29"/>
  <c r="Z12" i="29"/>
  <c r="Z11" i="29"/>
  <c r="Z10" i="29"/>
  <c r="Z9" i="29"/>
  <c r="Z8" i="29"/>
  <c r="Z7" i="29"/>
  <c r="Z6" i="29"/>
  <c r="Y6" i="29"/>
  <c r="V6" i="29"/>
  <c r="S6" i="29"/>
  <c r="P6" i="29"/>
  <c r="M6" i="29"/>
  <c r="J6" i="29"/>
  <c r="G6" i="29"/>
  <c r="Z52" i="29"/>
  <c r="Z60" i="29"/>
  <c r="D2" i="25"/>
  <c r="E2" i="25"/>
  <c r="H9" i="25"/>
  <c r="I9" i="25"/>
  <c r="H25" i="25"/>
  <c r="I25" i="25"/>
  <c r="H45" i="25"/>
  <c r="I45" i="25"/>
  <c r="H63" i="25"/>
  <c r="I63" i="25"/>
  <c r="H75" i="25"/>
  <c r="I75" i="25"/>
  <c r="H80" i="25"/>
  <c r="I80" i="25"/>
  <c r="H48" i="25"/>
  <c r="I48" i="25"/>
  <c r="H50" i="25"/>
  <c r="I50" i="25"/>
  <c r="H51" i="25"/>
  <c r="I51" i="25"/>
  <c r="H52" i="25"/>
  <c r="I52" i="25"/>
  <c r="H53" i="25"/>
  <c r="I53" i="25"/>
  <c r="H54" i="25"/>
  <c r="I54" i="25"/>
  <c r="H55" i="25"/>
  <c r="I55" i="25"/>
  <c r="H56" i="25"/>
  <c r="I56" i="25"/>
  <c r="H57" i="25"/>
  <c r="I57" i="25"/>
  <c r="H58" i="25"/>
  <c r="I58" i="25"/>
  <c r="H59" i="25"/>
  <c r="I59" i="25"/>
  <c r="H60" i="25"/>
  <c r="I60" i="25"/>
  <c r="H61" i="25"/>
  <c r="I61" i="25"/>
  <c r="H62" i="25"/>
  <c r="I62" i="25"/>
  <c r="E84" i="25"/>
  <c r="E83" i="25"/>
  <c r="E81" i="25"/>
  <c r="D82" i="25"/>
  <c r="E82" i="25"/>
  <c r="D79" i="25"/>
  <c r="E79" i="25"/>
  <c r="D80" i="25"/>
  <c r="E80" i="25"/>
  <c r="D81" i="25"/>
  <c r="D83" i="25"/>
  <c r="D84" i="25"/>
  <c r="E23" i="25"/>
  <c r="D4" i="25"/>
  <c r="E4" i="25"/>
  <c r="D5" i="25"/>
  <c r="E5" i="25"/>
  <c r="D6" i="25"/>
  <c r="E6" i="25"/>
  <c r="D7" i="25"/>
  <c r="E7" i="25"/>
  <c r="D8" i="25"/>
  <c r="E8" i="25"/>
  <c r="D9" i="25"/>
  <c r="E9" i="25"/>
  <c r="D10" i="25"/>
  <c r="E10" i="25"/>
  <c r="D11" i="25"/>
  <c r="E11" i="25"/>
  <c r="D12" i="25"/>
  <c r="E12" i="25"/>
  <c r="D13" i="25"/>
  <c r="E13" i="25"/>
  <c r="D14" i="25"/>
  <c r="E14" i="25"/>
  <c r="D15" i="25"/>
  <c r="E15" i="25"/>
  <c r="D16" i="25"/>
  <c r="E16" i="25"/>
  <c r="D17" i="25"/>
  <c r="E17" i="25"/>
  <c r="D18" i="25"/>
  <c r="E18" i="25"/>
  <c r="D19" i="25"/>
  <c r="E19" i="25"/>
  <c r="D20" i="25"/>
  <c r="E20" i="25"/>
  <c r="D21" i="25"/>
  <c r="E21" i="25"/>
  <c r="D22" i="25"/>
  <c r="E22" i="25"/>
  <c r="D23" i="25"/>
  <c r="D24" i="25"/>
  <c r="D25" i="25"/>
  <c r="E25" i="25"/>
  <c r="D26" i="25"/>
  <c r="E26" i="25"/>
  <c r="D27" i="25"/>
  <c r="E27" i="25"/>
  <c r="D28" i="25"/>
  <c r="E28" i="25"/>
  <c r="D29" i="25"/>
  <c r="E29" i="25"/>
  <c r="D30" i="25"/>
  <c r="E30" i="25"/>
  <c r="D31" i="25"/>
  <c r="D32" i="25"/>
  <c r="E32" i="25"/>
  <c r="D33" i="25"/>
  <c r="E33" i="25"/>
  <c r="D34" i="25"/>
  <c r="E34" i="25"/>
  <c r="D35" i="25"/>
  <c r="E35" i="25"/>
  <c r="D36" i="25"/>
  <c r="E36" i="25"/>
  <c r="D37" i="25"/>
  <c r="E37" i="25"/>
  <c r="D38" i="25"/>
  <c r="E38" i="25"/>
  <c r="D39" i="25"/>
  <c r="E39" i="25"/>
  <c r="D40" i="25"/>
  <c r="E40" i="25"/>
  <c r="D41" i="25"/>
  <c r="E41" i="25"/>
  <c r="D42" i="25"/>
  <c r="E42" i="25"/>
  <c r="D43" i="25"/>
  <c r="E43" i="25"/>
  <c r="D44" i="25"/>
  <c r="E44" i="25"/>
  <c r="D45" i="25"/>
  <c r="E45" i="25"/>
  <c r="D46" i="25"/>
  <c r="E46" i="25"/>
  <c r="D47" i="25"/>
  <c r="E47" i="25"/>
  <c r="D48" i="25"/>
  <c r="E48" i="25"/>
  <c r="D49" i="25"/>
  <c r="E49" i="25"/>
  <c r="D50" i="25"/>
  <c r="E50" i="25"/>
  <c r="D51" i="25"/>
  <c r="E51" i="25"/>
  <c r="D52" i="25"/>
  <c r="E52" i="25"/>
  <c r="D53" i="25"/>
  <c r="E53" i="25"/>
  <c r="D54" i="25"/>
  <c r="E54" i="25"/>
  <c r="D55" i="25"/>
  <c r="E55" i="25"/>
  <c r="D56" i="25"/>
  <c r="E56" i="25"/>
  <c r="D57" i="25"/>
  <c r="E57" i="25"/>
  <c r="D58" i="25"/>
  <c r="E58" i="25"/>
  <c r="D59" i="25"/>
  <c r="E59" i="25"/>
  <c r="D60" i="25"/>
  <c r="E60" i="25"/>
  <c r="D61" i="25"/>
  <c r="E61" i="25"/>
  <c r="D62" i="25"/>
  <c r="E62" i="25"/>
  <c r="D63" i="25"/>
  <c r="E63" i="25"/>
  <c r="D64" i="25"/>
  <c r="E64" i="25"/>
  <c r="D65" i="25"/>
  <c r="E65" i="25"/>
  <c r="D66" i="25"/>
  <c r="D67" i="25"/>
  <c r="D68" i="25"/>
  <c r="E68" i="25"/>
  <c r="D69" i="25"/>
  <c r="E69" i="25"/>
  <c r="D70" i="25"/>
  <c r="E70" i="25"/>
  <c r="D71" i="25"/>
  <c r="E71" i="25"/>
  <c r="D72" i="25"/>
  <c r="D73" i="25"/>
  <c r="E73" i="25"/>
  <c r="D74" i="25"/>
  <c r="E74" i="25"/>
  <c r="D75" i="25"/>
  <c r="E75" i="25"/>
  <c r="D76" i="25"/>
  <c r="E76" i="25"/>
  <c r="D77" i="25"/>
  <c r="E77" i="25"/>
  <c r="D78" i="25"/>
  <c r="E78" i="25"/>
  <c r="D3" i="25"/>
  <c r="E3" i="25"/>
  <c r="D85" i="25"/>
  <c r="D86" i="25"/>
  <c r="D87" i="25"/>
  <c r="D88" i="25"/>
  <c r="D89" i="25"/>
  <c r="D90" i="25"/>
  <c r="D91" i="25"/>
  <c r="D92" i="25"/>
  <c r="D93" i="25"/>
  <c r="H85" i="25"/>
  <c r="I85" i="25"/>
  <c r="H84" i="25"/>
  <c r="H83" i="25"/>
  <c r="H82" i="25"/>
  <c r="I82" i="25"/>
  <c r="H81" i="25"/>
  <c r="H79" i="25"/>
  <c r="I79" i="25"/>
  <c r="H78" i="25"/>
  <c r="I78" i="25"/>
  <c r="H77" i="25"/>
  <c r="I77" i="25"/>
  <c r="H76" i="25"/>
  <c r="I76" i="25"/>
  <c r="H74" i="25"/>
  <c r="I74" i="25"/>
  <c r="H73" i="25"/>
  <c r="I73" i="25"/>
  <c r="H72" i="25"/>
  <c r="H71" i="25"/>
  <c r="I71" i="25"/>
  <c r="H70" i="25"/>
  <c r="I70" i="25"/>
  <c r="H69" i="25"/>
  <c r="I69" i="25"/>
  <c r="H68" i="25"/>
  <c r="I68" i="25"/>
  <c r="H67" i="25"/>
  <c r="H66" i="25"/>
  <c r="H65" i="25"/>
  <c r="I65" i="25"/>
  <c r="H47" i="25"/>
  <c r="I47" i="25"/>
  <c r="H46" i="25"/>
  <c r="I46" i="25"/>
  <c r="H44" i="25"/>
  <c r="I44" i="25"/>
  <c r="H43" i="25"/>
  <c r="I43" i="25"/>
  <c r="H42" i="25"/>
  <c r="I42" i="25"/>
  <c r="H41" i="25"/>
  <c r="I41" i="25"/>
  <c r="H40" i="25"/>
  <c r="I40" i="25"/>
  <c r="H39" i="25"/>
  <c r="I39" i="25"/>
  <c r="H38" i="25"/>
  <c r="I38" i="25"/>
  <c r="H37" i="25"/>
  <c r="I37" i="25"/>
  <c r="H36" i="25"/>
  <c r="I36" i="25"/>
  <c r="H35" i="25"/>
  <c r="I35" i="25"/>
  <c r="H34" i="25"/>
  <c r="I34" i="25"/>
  <c r="H33" i="25"/>
  <c r="I33" i="25"/>
  <c r="H32" i="25"/>
  <c r="I32" i="25"/>
  <c r="H31" i="25"/>
  <c r="H30" i="25"/>
  <c r="I30" i="25"/>
  <c r="H29" i="25"/>
  <c r="I29" i="25"/>
  <c r="H28" i="25"/>
  <c r="I28" i="25"/>
  <c r="H27" i="25"/>
  <c r="I27" i="25"/>
  <c r="H26" i="25"/>
  <c r="I26" i="25"/>
  <c r="H24" i="25"/>
  <c r="H23" i="25"/>
  <c r="H22" i="25"/>
  <c r="I22" i="25"/>
  <c r="H21" i="25"/>
  <c r="I21" i="25"/>
  <c r="H20" i="25"/>
  <c r="I20" i="25"/>
  <c r="H19" i="25"/>
  <c r="I19" i="25"/>
  <c r="H18" i="25"/>
  <c r="I18" i="25"/>
  <c r="H17" i="25"/>
  <c r="I17" i="25"/>
  <c r="H16" i="25"/>
  <c r="I16" i="25"/>
  <c r="H15" i="25"/>
  <c r="I15" i="25"/>
  <c r="H14" i="25"/>
  <c r="I14" i="25"/>
  <c r="H13" i="25"/>
  <c r="I13" i="25"/>
  <c r="H12" i="25"/>
  <c r="I12" i="25"/>
  <c r="H11" i="25"/>
  <c r="I11" i="25"/>
  <c r="H10" i="25"/>
  <c r="I10" i="25"/>
  <c r="H8" i="25"/>
  <c r="I8" i="25"/>
  <c r="H7" i="25"/>
  <c r="I7" i="25"/>
  <c r="H6" i="25"/>
  <c r="I6" i="25"/>
  <c r="H5" i="25"/>
  <c r="I5" i="25"/>
  <c r="H4" i="25"/>
  <c r="I4" i="25"/>
  <c r="H3" i="25"/>
  <c r="I3" i="25"/>
  <c r="H2" i="25"/>
  <c r="I2" i="25"/>
  <c r="AC7" i="19"/>
  <c r="AC8" i="19"/>
  <c r="L9" i="19"/>
  <c r="L17" i="19"/>
  <c r="AA6" i="19"/>
  <c r="AA9" i="19"/>
  <c r="AA17" i="19"/>
  <c r="X6" i="19"/>
  <c r="X9" i="19"/>
  <c r="X17" i="19"/>
  <c r="U6" i="19"/>
  <c r="U9" i="19"/>
  <c r="U17" i="19"/>
  <c r="R6" i="19"/>
  <c r="R9" i="19"/>
  <c r="R17" i="19"/>
  <c r="O6" i="19"/>
  <c r="O9" i="19"/>
  <c r="O17" i="19"/>
  <c r="AD7" i="19"/>
  <c r="AD8" i="19"/>
  <c r="AD9" i="19"/>
  <c r="AD10" i="19"/>
  <c r="AD11" i="19"/>
  <c r="AD12" i="19"/>
  <c r="AD13" i="19"/>
  <c r="AC12" i="19"/>
  <c r="AC11" i="19"/>
  <c r="AC10" i="19"/>
  <c r="AC14" i="19"/>
  <c r="AC6" i="19"/>
  <c r="AC9" i="19"/>
  <c r="AC17" i="19"/>
  <c r="H49" i="25"/>
  <c r="I49" i="25"/>
</calcChain>
</file>

<file path=xl/comments1.xml><?xml version="1.0" encoding="utf-8"?>
<comments xmlns="http://schemas.openxmlformats.org/spreadsheetml/2006/main">
  <authors>
    <author>Corvinus</author>
  </authors>
  <commentList>
    <comment ref="Z32" authorId="0" shapeId="0">
      <text>
        <r>
          <rPr>
            <b/>
            <sz val="9"/>
            <color indexed="81"/>
            <rFont val="Tahoma"/>
            <family val="2"/>
            <charset val="238"/>
          </rPr>
          <t>Corvinus:</t>
        </r>
        <r>
          <rPr>
            <sz val="9"/>
            <color indexed="81"/>
            <rFont val="Tahoma"/>
            <family val="2"/>
            <charset val="238"/>
          </rPr>
          <t xml:space="preserve">
3 kredit egységesen, 1 sáv!</t>
        </r>
      </text>
    </comment>
  </commentList>
</comments>
</file>

<file path=xl/sharedStrings.xml><?xml version="1.0" encoding="utf-8"?>
<sst xmlns="http://schemas.openxmlformats.org/spreadsheetml/2006/main" count="944" uniqueCount="673">
  <si>
    <t>Tárgynév</t>
  </si>
  <si>
    <t>Jelleg</t>
  </si>
  <si>
    <t>Kredit</t>
  </si>
  <si>
    <t>Tárgyfelelős</t>
  </si>
  <si>
    <t>ea</t>
  </si>
  <si>
    <t>K</t>
  </si>
  <si>
    <t>V</t>
  </si>
  <si>
    <t>Számon-kérés</t>
  </si>
  <si>
    <t>Tanszék</t>
  </si>
  <si>
    <t>sz</t>
  </si>
  <si>
    <t>Kód</t>
  </si>
  <si>
    <t>Tsz.</t>
  </si>
  <si>
    <t>KV</t>
  </si>
  <si>
    <t>I. évfolyam</t>
  </si>
  <si>
    <t>II. évfolyam</t>
  </si>
  <si>
    <t>III. évfolyam</t>
  </si>
  <si>
    <t>Összesen</t>
  </si>
  <si>
    <t>Kritérium tárgyak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</si>
  <si>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</si>
  <si>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</si>
  <si>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</si>
  <si>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</si>
  <si>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</si>
  <si>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</si>
  <si>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A SZAKFELELŐS OLDALÁRÓL</t>
  </si>
  <si>
    <t>A KKK OLDALÁRÓL</t>
  </si>
  <si>
    <t>13 =4+9</t>
  </si>
  <si>
    <t>Kötelező tárgyak összesen (szakmai gyakorlat nélkül)</t>
  </si>
  <si>
    <t>21=12+9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</si>
  <si>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</si>
  <si>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</si>
  <si>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</si>
  <si>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</si>
  <si>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</si>
  <si>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</si>
  <si>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</si>
  <si>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</si>
  <si>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</si>
  <si>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</si>
  <si>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</si>
  <si>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</si>
  <si>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</si>
  <si>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</si>
  <si>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>Alapozó kötelezően választható részei: 1. üzleti, 2. társadalomtudományi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</si>
  <si>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</si>
  <si>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</si>
  <si>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</si>
  <si>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</si>
  <si>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</si>
  <si>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</si>
  <si>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</si>
  <si>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</si>
  <si>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</si>
  <si>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</si>
  <si>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</si>
  <si>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</si>
  <si>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</si>
  <si>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</si>
  <si>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</si>
  <si>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</si>
  <si>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</si>
  <si>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4. félévenkénti átlagos 30 kredit teljesítését.</t>
  </si>
  <si>
    <t>A tárgyakat a mintatanterv szerinti ütemezésben ajánlott felvenni. A hallgató ettől eltérhet, figyelembe véve:</t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</si>
  <si>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</si>
  <si>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</si>
  <si>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</si>
  <si>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</si>
  <si>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</si>
  <si>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TOTAL</t>
  </si>
  <si>
    <t>Ekvivalens tárgy</t>
  </si>
  <si>
    <t>Komplex vizsga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</si>
  <si>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</si>
  <si>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</si>
  <si>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</si>
  <si>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</si>
  <si>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</si>
  <si>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</si>
  <si>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Szakirányválasztáskor</t>
  </si>
  <si>
    <t xml:space="preserve">Szervezeti magatartás - Verhalten in Organisationen und Personal </t>
  </si>
  <si>
    <r>
      <t>5</t>
    </r>
    <r>
      <rPr>
        <sz val="10"/>
        <rFont val="Arial"/>
        <family val="2"/>
      </rPr>
      <t xml:space="preserve"> Gazdasági jog és Döntési technikák kötelező tárgy időben választható</t>
    </r>
  </si>
  <si>
    <t>Számonkérés</t>
  </si>
  <si>
    <t xml:space="preserve">I. évfolyam </t>
  </si>
  <si>
    <r>
      <t xml:space="preserve">II. évfolyam </t>
    </r>
    <r>
      <rPr>
        <b/>
        <sz val="10"/>
        <rFont val="Arial"/>
        <family val="2"/>
      </rPr>
      <t xml:space="preserve"> </t>
    </r>
  </si>
  <si>
    <t>Vállalatgazdaságtan gyakorlat</t>
  </si>
  <si>
    <t>Statisztika I.</t>
  </si>
  <si>
    <t xml:space="preserve">Marketing </t>
  </si>
  <si>
    <t>Vezetés-szervezés</t>
  </si>
  <si>
    <t>Emberi erőforrás menedzsment</t>
  </si>
  <si>
    <t>Szakszeminárium I.</t>
  </si>
  <si>
    <t>Marketing Tanszék</t>
  </si>
  <si>
    <t>2LK94LBK08B</t>
  </si>
  <si>
    <t>2LK94LAK04B</t>
  </si>
  <si>
    <t>2LK94LAK07B</t>
  </si>
  <si>
    <t>2LK94LBK03B</t>
  </si>
  <si>
    <t>2LK94LAK17B</t>
  </si>
  <si>
    <t>2LK94LAK06B</t>
  </si>
  <si>
    <t>2LK94LAK22B</t>
  </si>
  <si>
    <t>2LK94LBK56B</t>
  </si>
  <si>
    <t>2LK94LAK18B</t>
  </si>
  <si>
    <t>2LK94LAK08B</t>
  </si>
  <si>
    <t>2LK94LBK04B</t>
  </si>
  <si>
    <t>2LK94LAK46B</t>
  </si>
  <si>
    <t>2LK94LBK21B</t>
  </si>
  <si>
    <t>2LK94LBK77B</t>
  </si>
  <si>
    <t>2LK94LBK78B</t>
  </si>
  <si>
    <t>2LK94LBK43B</t>
  </si>
  <si>
    <t>Informatika</t>
  </si>
  <si>
    <t>Vállalatgazdaságtan</t>
  </si>
  <si>
    <t>Gazdaságszociológia</t>
  </si>
  <si>
    <t>Operációkutatás</t>
  </si>
  <si>
    <t>Statisztika II.</t>
  </si>
  <si>
    <t>Számvitel alapjai</t>
  </si>
  <si>
    <t>Vállalati pénzügyek</t>
  </si>
  <si>
    <t>Menedzsment kontroll</t>
  </si>
  <si>
    <t>Tevékenységmenedzsment</t>
  </si>
  <si>
    <t>E-business</t>
  </si>
  <si>
    <t>Szakszeminárium II.</t>
  </si>
  <si>
    <t>2LK94LAK41B</t>
  </si>
  <si>
    <t>2LK94LAK40B</t>
  </si>
  <si>
    <t>2LK94LAK42B</t>
  </si>
  <si>
    <t>2LK94LAK43B</t>
  </si>
  <si>
    <t>2LK94LAK45B</t>
  </si>
  <si>
    <t>2LK94LAK44B</t>
  </si>
  <si>
    <t>2LK94LBK90B</t>
  </si>
  <si>
    <t>2LK94LCK18B</t>
  </si>
  <si>
    <t>2LK94LAK32B</t>
  </si>
  <si>
    <t>2LK94LAK54B</t>
  </si>
  <si>
    <t>2LK94LBK52B</t>
  </si>
  <si>
    <t>2LK94LAK56B</t>
  </si>
  <si>
    <t>2LK94LAK57B</t>
  </si>
  <si>
    <t>2LK94LAK97B</t>
  </si>
  <si>
    <t>2LK94LAK23B</t>
  </si>
  <si>
    <t>2LK94LAK70B</t>
  </si>
  <si>
    <t>2LK94LBK23B</t>
  </si>
  <si>
    <t>2LK94LBK26B</t>
  </si>
  <si>
    <t>2LK94LAK20B</t>
  </si>
  <si>
    <t>2LK94LAK52B</t>
  </si>
  <si>
    <t>2LK94LBK31B</t>
  </si>
  <si>
    <t>2LK94LAK21B</t>
  </si>
  <si>
    <t>2LK94LBK24B</t>
  </si>
  <si>
    <t>2LK94LBK73B</t>
  </si>
  <si>
    <t>2LK94LBK22B</t>
  </si>
  <si>
    <t>Üzleti Gazdaságtan Tanszék</t>
  </si>
  <si>
    <t>Statisztika Tanszék</t>
  </si>
  <si>
    <t>Stocker Miklós</t>
  </si>
  <si>
    <t>Matematika Tanszék</t>
  </si>
  <si>
    <t>Szervezeti Magatartás Tanszék</t>
  </si>
  <si>
    <t>Vezetés és Stratégia Tanszék</t>
  </si>
  <si>
    <t>2LK94LAK09B</t>
  </si>
  <si>
    <t>Oktatók</t>
  </si>
  <si>
    <t>2LK94LAK53B</t>
  </si>
  <si>
    <t>2LK94LCK22B</t>
  </si>
  <si>
    <t>2LK94LCK23B</t>
  </si>
  <si>
    <t>2LK94LBK85B</t>
  </si>
  <si>
    <t>2LK94LBK30B</t>
  </si>
  <si>
    <t>GYJ</t>
  </si>
  <si>
    <t>Számítástudományi Tanszék</t>
  </si>
  <si>
    <t>Szociológiai és Társadalompolitikai Intézet</t>
  </si>
  <si>
    <t>Operációkutatás Tanszék</t>
  </si>
  <si>
    <t>Pénzügyi Számvitel Tanszék</t>
  </si>
  <si>
    <t>Befektetések és Vállalati Pénzügy Tanszék</t>
  </si>
  <si>
    <t>Fazakas Gergely</t>
  </si>
  <si>
    <t>Boda György</t>
  </si>
  <si>
    <t>Vezetés és Kontroll Tanszék</t>
  </si>
  <si>
    <t>Üzleti Jogi Tanszék</t>
  </si>
  <si>
    <t>Logisztika és Ellátási Lánc Menedzsment Tanszék</t>
  </si>
  <si>
    <t>2LK94LAK05B</t>
  </si>
  <si>
    <t>Lovrics László</t>
  </si>
  <si>
    <t>2LK94LAK01B</t>
  </si>
  <si>
    <t>A fenntarthatóság alapjai4</t>
  </si>
  <si>
    <t>Adatbázis rendszerek5</t>
  </si>
  <si>
    <t>Adatbáziskezelés I4</t>
  </si>
  <si>
    <t>Adatbáziskezelés II.4</t>
  </si>
  <si>
    <t>Adójog alapjai3</t>
  </si>
  <si>
    <t>Adózási ismeretek3</t>
  </si>
  <si>
    <t>Analízis5</t>
  </si>
  <si>
    <t>Bevezetés a közpolitikai tanulmányokba3</t>
  </si>
  <si>
    <t>Bevezetés a munkaerőpiacok empirikus elemzésébe4</t>
  </si>
  <si>
    <t>Bevezetés a politikatudományba3</t>
  </si>
  <si>
    <t>Business Marketing (B2B)3</t>
  </si>
  <si>
    <t>Dokumentum menedzsment3</t>
  </si>
  <si>
    <t>Döntési technikák4</t>
  </si>
  <si>
    <t>E-business4</t>
  </si>
  <si>
    <t>E-business5</t>
  </si>
  <si>
    <t>E-business3</t>
  </si>
  <si>
    <t>Emberierőforrás-gazdálkodás5</t>
  </si>
  <si>
    <t>Emberierőforrás-gazdálkodás I.3</t>
  </si>
  <si>
    <t>Emberierőforrás-gazdálkodás II.2</t>
  </si>
  <si>
    <t>Emberierőforrás-menedzsment4</t>
  </si>
  <si>
    <t>ERP I.3</t>
  </si>
  <si>
    <t>ERP II.3</t>
  </si>
  <si>
    <t>Értékesítési és eladástechnikák4</t>
  </si>
  <si>
    <t>Foglalkoztatás és munkaerő-piaci politikák4</t>
  </si>
  <si>
    <t>Fogyasztói magatartás5</t>
  </si>
  <si>
    <t>Fogyasztói magatartás4</t>
  </si>
  <si>
    <t>Folyamatmenedzsment5</t>
  </si>
  <si>
    <t>Gazdasági jog4</t>
  </si>
  <si>
    <t>Gazdasági jog II.4</t>
  </si>
  <si>
    <t>Gazdaságinformatika alapjai I.4</t>
  </si>
  <si>
    <t>Gazdaságinformatika alapjai I.5</t>
  </si>
  <si>
    <t>Gazdaságinformatika alapjai II4</t>
  </si>
  <si>
    <t>Gazdaságinformatika alapjai II.5</t>
  </si>
  <si>
    <t>Gazdaságinformatika alapjai II.3</t>
  </si>
  <si>
    <t>Gazdaságinformatika szakmai szigorlat3</t>
  </si>
  <si>
    <t>Gazdaságmatematika4</t>
  </si>
  <si>
    <t>Gazdaságpolitika3</t>
  </si>
  <si>
    <t>Gazdaságpolitika4</t>
  </si>
  <si>
    <t>Gazdaságszociológia3</t>
  </si>
  <si>
    <t>Idegen szaknyelv2</t>
  </si>
  <si>
    <t>Idegennyelv választás0</t>
  </si>
  <si>
    <t>Induló vállalkozások üzleti tervezése4</t>
  </si>
  <si>
    <t>Információmenedzsment5</t>
  </si>
  <si>
    <t>Információmenedzsment4</t>
  </si>
  <si>
    <t>Informatika4</t>
  </si>
  <si>
    <t>Informatika3</t>
  </si>
  <si>
    <t>Informatikai biztonság4</t>
  </si>
  <si>
    <t>Informatikai projektek vezetése4</t>
  </si>
  <si>
    <t>Informatikai rendszerek fejlesztése4</t>
  </si>
  <si>
    <t>Informatikai Rendszerek Fejlesztése5</t>
  </si>
  <si>
    <t>Infrastruktúra menedzsment5</t>
  </si>
  <si>
    <t>Integrált rendszerek fejlesztése5</t>
  </si>
  <si>
    <t>Integrált rendszerek fejlesztése4</t>
  </si>
  <si>
    <t>Internet I.3</t>
  </si>
  <si>
    <t>Internet II.3</t>
  </si>
  <si>
    <t>Jog5</t>
  </si>
  <si>
    <t>Karriermenedzsment, állásvadászat3</t>
  </si>
  <si>
    <t>Karriermenedzsment, állásvadászat4</t>
  </si>
  <si>
    <t>Kereskedelemgazdaságtan4</t>
  </si>
  <si>
    <t>Kisvállalkozások finanszírozása5</t>
  </si>
  <si>
    <t>Kisvállalkozások finanszírozása, pénzügyei4</t>
  </si>
  <si>
    <t>Kisvállalkozások indítása és működtetése4</t>
  </si>
  <si>
    <t>Kisvállalkozások menedzsmentje5</t>
  </si>
  <si>
    <t>Kisvállalkozások működtetése, üzleti tervezése4</t>
  </si>
  <si>
    <t>Kommunikáció4</t>
  </si>
  <si>
    <t>Kommunikáció3</t>
  </si>
  <si>
    <t>Kommunikációs gyakorlatok3</t>
  </si>
  <si>
    <t>Kompetencia és ösztönzésmenedzsment3</t>
  </si>
  <si>
    <t>Komplex vizsga0</t>
  </si>
  <si>
    <t>Korszerű IT biztonság3</t>
  </si>
  <si>
    <t>Környezetbarát vállalatirányítás5</t>
  </si>
  <si>
    <t>Környezetgazdaságtan3</t>
  </si>
  <si>
    <t>Környezetgazdaságtan4</t>
  </si>
  <si>
    <t>Környezetgazdaságtan II.5</t>
  </si>
  <si>
    <t>Környezettan4</t>
  </si>
  <si>
    <t>Közgazdaságtan5</t>
  </si>
  <si>
    <t>Közgazdaságtan szigorlat3</t>
  </si>
  <si>
    <t>Közösségi gazdaságtan4</t>
  </si>
  <si>
    <t>Közösségi gazdaságtan és közpénzügyek3</t>
  </si>
  <si>
    <t>Kreatív üzenetek tervezése5</t>
  </si>
  <si>
    <t>Kultúraközi kommunikáció5</t>
  </si>
  <si>
    <t>Kutatási szeminárium5</t>
  </si>
  <si>
    <t>Külkereskedelmi technikák5</t>
  </si>
  <si>
    <t>Lineáris algebra5</t>
  </si>
  <si>
    <t>Makroökonómia4</t>
  </si>
  <si>
    <t>Marketing3</t>
  </si>
  <si>
    <t>Marketing4</t>
  </si>
  <si>
    <t>Marketing II2</t>
  </si>
  <si>
    <t>Marketingkommunikáció alapjai5</t>
  </si>
  <si>
    <t>Marketingkommunikáció pszichológiai alapjai5</t>
  </si>
  <si>
    <t>Marketingkutatás4</t>
  </si>
  <si>
    <t>Marketingkutatás5</t>
  </si>
  <si>
    <t>Marketintervezés5</t>
  </si>
  <si>
    <t>Matematika alapok I.4</t>
  </si>
  <si>
    <t>Matematikai alapok I4</t>
  </si>
  <si>
    <t>Matematikai alapok II.4</t>
  </si>
  <si>
    <t>Médiagazdaságtan5</t>
  </si>
  <si>
    <t>Médiaismeret4</t>
  </si>
  <si>
    <t>Médiaismeret5</t>
  </si>
  <si>
    <t>Menedzsment kontroll4</t>
  </si>
  <si>
    <t>Menedzsment kontroll5</t>
  </si>
  <si>
    <t>Mikroökonómia4</t>
  </si>
  <si>
    <t>Mikroökonómia5</t>
  </si>
  <si>
    <t>Minőség, audit I.4</t>
  </si>
  <si>
    <t>Minőség, audit II3</t>
  </si>
  <si>
    <t>Modellezés3</t>
  </si>
  <si>
    <t>Modellezés I.4</t>
  </si>
  <si>
    <t>Modellezés II.4</t>
  </si>
  <si>
    <t>Munkagazdaságtan4</t>
  </si>
  <si>
    <t>Munkagazdaságtan3</t>
  </si>
  <si>
    <t>Munkahelyi és munkaerőpiaci képzés4</t>
  </si>
  <si>
    <t>Munkajog3</t>
  </si>
  <si>
    <t>Munkajog4</t>
  </si>
  <si>
    <t>Munkaügyi kapcsolatok rendszere4</t>
  </si>
  <si>
    <t>Nemzetközi Gazdaságtan4</t>
  </si>
  <si>
    <t>Nemzetközi marketing5</t>
  </si>
  <si>
    <t>Nemzetközi marketing II.4</t>
  </si>
  <si>
    <t>Nemzetközi turizmus4</t>
  </si>
  <si>
    <t>Oktatáspolitika3</t>
  </si>
  <si>
    <t>Operációkutatás4</t>
  </si>
  <si>
    <t>Operációkutatás5</t>
  </si>
  <si>
    <t>Operációs rendszerek4</t>
  </si>
  <si>
    <t>Operációs Rendszerek5</t>
  </si>
  <si>
    <t>Összehasonlító gazdaságtan4</t>
  </si>
  <si>
    <t>Pályázati ismeretek és módszerek3</t>
  </si>
  <si>
    <t>Pénzügytan4</t>
  </si>
  <si>
    <t>Piacszerkezetek3</t>
  </si>
  <si>
    <t>Politikai marketing4</t>
  </si>
  <si>
    <t>Projektvezetés4</t>
  </si>
  <si>
    <t>Projektvezetés3</t>
  </si>
  <si>
    <t>Public Relations4</t>
  </si>
  <si>
    <t>Reklám, PR és médiakutatás4</t>
  </si>
  <si>
    <t>Statisztika I.4</t>
  </si>
  <si>
    <t>Statisztika I.5</t>
  </si>
  <si>
    <t>Statisztika II.5</t>
  </si>
  <si>
    <t>Stratégiai és üzleti tervezés4</t>
  </si>
  <si>
    <t>Stratégiai és üzleti tervezés3</t>
  </si>
  <si>
    <t>Stratégiai és üzleti tervezés I.2</t>
  </si>
  <si>
    <t>Szakmai gyakorlat30</t>
  </si>
  <si>
    <t>Szakszeminárium3</t>
  </si>
  <si>
    <t>Szakszeminárium6</t>
  </si>
  <si>
    <t>Szakszeminárium I.3</t>
  </si>
  <si>
    <t>Szakszeminárium I.5</t>
  </si>
  <si>
    <t>Szakszeminárium II10</t>
  </si>
  <si>
    <t>Szakszeminárium II.3</t>
  </si>
  <si>
    <t>Szakszeminárium III10</t>
  </si>
  <si>
    <t>Szakszeminárium III (3kr)3</t>
  </si>
  <si>
    <t>Szakszeminárium III.0</t>
  </si>
  <si>
    <t>Szakszeminárium III. (5kr)5</t>
  </si>
  <si>
    <t>Számítástudomány5</t>
  </si>
  <si>
    <t>Számítástudományi ismeretek4</t>
  </si>
  <si>
    <t>Számítógép architektúra5</t>
  </si>
  <si>
    <t>Számítógép architektúra4</t>
  </si>
  <si>
    <t>Számítógép hálózatok5</t>
  </si>
  <si>
    <t>Számítógép hálózatok4</t>
  </si>
  <si>
    <t>Számvitel5</t>
  </si>
  <si>
    <t>Számvitel alapjai5</t>
  </si>
  <si>
    <t>Személyügyi informatika3</t>
  </si>
  <si>
    <t>Személyügyi informatika4</t>
  </si>
  <si>
    <t>Személyügyi kontrolling4</t>
  </si>
  <si>
    <t>Személyügyi tevékenység4</t>
  </si>
  <si>
    <t>Szervezet és munkapszichológia3</t>
  </si>
  <si>
    <t>Szervezet és munkaszociológia3</t>
  </si>
  <si>
    <t>Szervezeti kommunikáció3</t>
  </si>
  <si>
    <t>Szervezeti magatartás5</t>
  </si>
  <si>
    <t>Szervezeti magatartás4</t>
  </si>
  <si>
    <t>Szociálpszichológia3</t>
  </si>
  <si>
    <t>Szoftvertechnológia4</t>
  </si>
  <si>
    <t>Szoftvertechnológia I.5</t>
  </si>
  <si>
    <t>Szoftvertechnológia II.5</t>
  </si>
  <si>
    <t>Szolgáltatásmarketing4</t>
  </si>
  <si>
    <t>Szolgáltatásmarketing3</t>
  </si>
  <si>
    <t>Tanulás és kutatásmódszertan3</t>
  </si>
  <si>
    <t>Tervezés és kontrolling3</t>
  </si>
  <si>
    <t>Tervezés és kontrolling4</t>
  </si>
  <si>
    <t>Tervezés és kontrolling I.3</t>
  </si>
  <si>
    <t>Tervezés és kontrolling II.3</t>
  </si>
  <si>
    <t>Tevékenységmenedzsment4</t>
  </si>
  <si>
    <t>Tevékenységmenedzsment3</t>
  </si>
  <si>
    <t>Tudás alapú vállalkozásfejlesztés4</t>
  </si>
  <si>
    <t>Tudásmenedzsment3</t>
  </si>
  <si>
    <t>Üzleti etika3</t>
  </si>
  <si>
    <t>Üzleti informatika4</t>
  </si>
  <si>
    <t>Üzleti Informatika3</t>
  </si>
  <si>
    <t>Üzleti intelligencia3</t>
  </si>
  <si>
    <t>Üzleti tárgyalások gyakorlat3</t>
  </si>
  <si>
    <t>Üzleti tárgyalások gyakorlat4</t>
  </si>
  <si>
    <t>Vállalatgazdaságtan4</t>
  </si>
  <si>
    <t>Vállalatgazdaságtan5</t>
  </si>
  <si>
    <t>Vállalatgazdaságtan (esettanulmányok)4</t>
  </si>
  <si>
    <t>Vállalatgazdaságtan gyakorlat3</t>
  </si>
  <si>
    <t>Vállalati pénzügyek5</t>
  </si>
  <si>
    <t>Vállalatok társadalmi felelősségvállalása3</t>
  </si>
  <si>
    <t>Vállalkozási innováció3</t>
  </si>
  <si>
    <t>Vállalkozástan5</t>
  </si>
  <si>
    <t>Vállalkozói emberi erőforrásmenedzsment3</t>
  </si>
  <si>
    <t>Vállalkozói emberierőforrás menedzsment4</t>
  </si>
  <si>
    <t>Valószínűségszámítás5</t>
  </si>
  <si>
    <t>Védés0</t>
  </si>
  <si>
    <t>Vezetés és szervezés3</t>
  </si>
  <si>
    <t>Vezetői számvitel5</t>
  </si>
  <si>
    <t>Reference</t>
  </si>
  <si>
    <t>2011-2014</t>
  </si>
  <si>
    <t>2LK94LBK28B</t>
  </si>
  <si>
    <t>2LK94LBK14B</t>
  </si>
  <si>
    <t>2LK94LAK35B</t>
  </si>
  <si>
    <t>2LK94LAK89B</t>
  </si>
  <si>
    <t>2LK94LCK21B</t>
  </si>
  <si>
    <t>2LK94LAK47B</t>
  </si>
  <si>
    <t>2LK94LBK01B</t>
  </si>
  <si>
    <t>2LK94LBK76B</t>
  </si>
  <si>
    <t>2LK94LAK74B</t>
  </si>
  <si>
    <t>2LK94LCK13B</t>
  </si>
  <si>
    <t>2LK94LAK19B</t>
  </si>
  <si>
    <t>2LK94LBK40B</t>
  </si>
  <si>
    <t>2LK94LBK63B</t>
  </si>
  <si>
    <t>2LK94LBK82B</t>
  </si>
  <si>
    <t>2LK94LBK75B</t>
  </si>
  <si>
    <t>2LK94LBK83B</t>
  </si>
  <si>
    <t>2LK94LBK65B</t>
  </si>
  <si>
    <t>2LK94LBK97B</t>
  </si>
  <si>
    <t>2LK94LBK98B</t>
  </si>
  <si>
    <t>2LK94LAK78B</t>
  </si>
  <si>
    <t>2LK94LBK18B</t>
  </si>
  <si>
    <t>2LK94LBK93B</t>
  </si>
  <si>
    <t>2LK94LAK69B</t>
  </si>
  <si>
    <t>2LK94LBK96B</t>
  </si>
  <si>
    <t>2LK94LAK48B</t>
  </si>
  <si>
    <t>2LK94LAK65B</t>
  </si>
  <si>
    <t>2LK94LAK31B</t>
  </si>
  <si>
    <t>2LK94LAK66B</t>
  </si>
  <si>
    <t>2LK94LBK09B</t>
  </si>
  <si>
    <t>2LK94LBK05B</t>
  </si>
  <si>
    <t>2LK94LAK50B</t>
  </si>
  <si>
    <t>2LK94LBK11B</t>
  </si>
  <si>
    <t>2LK94LAK29B</t>
  </si>
  <si>
    <t>2LK94LBK69B</t>
  </si>
  <si>
    <t>2LK94LCK08B</t>
  </si>
  <si>
    <t>2LK94LAK61B</t>
  </si>
  <si>
    <t>2LK94LAK37B</t>
  </si>
  <si>
    <t>2LK94LAK49B</t>
  </si>
  <si>
    <t>2LK94LCK17B</t>
  </si>
  <si>
    <t>2LK94LBK39B</t>
  </si>
  <si>
    <t>2LK94LBK36B</t>
  </si>
  <si>
    <t>2LK94LBK37B</t>
  </si>
  <si>
    <t>2LK94LBK60B</t>
  </si>
  <si>
    <t>2LK94LBK86B</t>
  </si>
  <si>
    <t>2LK94LBK84B</t>
  </si>
  <si>
    <t>2LK94LBK38B</t>
  </si>
  <si>
    <t>2LK94LAK84B</t>
  </si>
  <si>
    <t>2LK94LAK85B</t>
  </si>
  <si>
    <t>2LK94LAK13B</t>
  </si>
  <si>
    <t>2LK94LBK45B</t>
  </si>
  <si>
    <t>2LK94LBK67B</t>
  </si>
  <si>
    <t>2LK94LAK79B</t>
  </si>
  <si>
    <t>2LK94LAK72B</t>
  </si>
  <si>
    <t>2LK94LBK74B</t>
  </si>
  <si>
    <t>2LK94LBK25B</t>
  </si>
  <si>
    <t>2LK94LAK71B</t>
  </si>
  <si>
    <t>2LK94LBK91B</t>
  </si>
  <si>
    <t>2LK94LBK19B</t>
  </si>
  <si>
    <t>2LK94LBK47B</t>
  </si>
  <si>
    <t>2LK94LCK04B</t>
  </si>
  <si>
    <t>2LK94LBK53B</t>
  </si>
  <si>
    <t>2LK94LAK77B</t>
  </si>
  <si>
    <t>2LK94LBK92B</t>
  </si>
  <si>
    <t>2LK94LAK76B</t>
  </si>
  <si>
    <t>2LK94LBK29B</t>
  </si>
  <si>
    <t>2LK94LAK10B</t>
  </si>
  <si>
    <t>2LK94LCK10B</t>
  </si>
  <si>
    <t>2LK94LCK24B</t>
  </si>
  <si>
    <t>2LK94LAK99B</t>
  </si>
  <si>
    <t>2LK94LBK33B</t>
  </si>
  <si>
    <t>2LK94LBK80B</t>
  </si>
  <si>
    <t>2LK94LCK20B</t>
  </si>
  <si>
    <t>2LK94LBK59B</t>
  </si>
  <si>
    <t>2LK94LAK12B</t>
  </si>
  <si>
    <t>2LK94LAK59B</t>
  </si>
  <si>
    <t>2LK94LAK55B</t>
  </si>
  <si>
    <t>2LK94LBK71B</t>
  </si>
  <si>
    <t>2LK94LCK03B</t>
  </si>
  <si>
    <t>2LK94LAK80B</t>
  </si>
  <si>
    <t>2LK94LAK82B</t>
  </si>
  <si>
    <t>2LK94LBK72B</t>
  </si>
  <si>
    <t>2LK94LBK32B</t>
  </si>
  <si>
    <t>2LK94LCK07B</t>
  </si>
  <si>
    <t>2LK94LAK81B</t>
  </si>
  <si>
    <t>2LK94LBK64B</t>
  </si>
  <si>
    <t>2LK94LAK75B</t>
  </si>
  <si>
    <t>2LK94LAK83B</t>
  </si>
  <si>
    <t>2LK94LAK68B</t>
  </si>
  <si>
    <t>2LK94LAK02B</t>
  </si>
  <si>
    <t>2LK94LBK61B</t>
  </si>
  <si>
    <t>2LK94LBK81B</t>
  </si>
  <si>
    <t>2LK94LBK99B</t>
  </si>
  <si>
    <t>2LK94LAK87B</t>
  </si>
  <si>
    <t>2LK94LAK88B</t>
  </si>
  <si>
    <t>2LK94LAK39B</t>
  </si>
  <si>
    <t>2LK94LAK03B</t>
  </si>
  <si>
    <t>2LK94LAK30B</t>
  </si>
  <si>
    <t>2LK94LAK93B</t>
  </si>
  <si>
    <t>2LK94LBK88B</t>
  </si>
  <si>
    <t>2LK94LAK94B</t>
  </si>
  <si>
    <t>2LK94LBK13B</t>
  </si>
  <si>
    <t>2LK94LCK02B</t>
  </si>
  <si>
    <t>2LK94LBK79B</t>
  </si>
  <si>
    <t>2LK94LAK28B</t>
  </si>
  <si>
    <t>2LK94LBK15B</t>
  </si>
  <si>
    <t>2LK94LAK91B</t>
  </si>
  <si>
    <t>2LK94LAK62B</t>
  </si>
  <si>
    <t>2LK94LAK26B</t>
  </si>
  <si>
    <t>2LK94LCK09B</t>
  </si>
  <si>
    <t>2LK94LBK27B</t>
  </si>
  <si>
    <t>2LK94LAK27B</t>
  </si>
  <si>
    <t>2LK94LBK58B</t>
  </si>
  <si>
    <t>2LK94LBK34B</t>
  </si>
  <si>
    <t>2LK94LBK54B</t>
  </si>
  <si>
    <t>2LK94LAK51B</t>
  </si>
  <si>
    <t>2LK94LAK16B</t>
  </si>
  <si>
    <t>2LK94LAK15B</t>
  </si>
  <si>
    <t>2LK94LCK05B</t>
  </si>
  <si>
    <t>2LK94LBK70B</t>
  </si>
  <si>
    <t>2LK94LBK51B</t>
  </si>
  <si>
    <t>2LK94LCK11B</t>
  </si>
  <si>
    <t>2LK94LBK02B</t>
  </si>
  <si>
    <t>2LK94LBK87B</t>
  </si>
  <si>
    <t>2LK94LAK73B</t>
  </si>
  <si>
    <t>2LK94LBK06B</t>
  </si>
  <si>
    <t>2LK94LBK50B</t>
  </si>
  <si>
    <t>2LK94LBK68B</t>
  </si>
  <si>
    <t>2LK94LCK14B</t>
  </si>
  <si>
    <t>2LK94LCK16B</t>
  </si>
  <si>
    <t>2LK94LCK15B</t>
  </si>
  <si>
    <t>2LK94LBK16B</t>
  </si>
  <si>
    <t>2LK94LAK86B</t>
  </si>
  <si>
    <t>2LK94LAK14B</t>
  </si>
  <si>
    <t>2LK94LAK34B</t>
  </si>
  <si>
    <t>2LK94LAK11B</t>
  </si>
  <si>
    <t>2LK94LAK33B</t>
  </si>
  <si>
    <t>2LK94LBK94B</t>
  </si>
  <si>
    <t>2LK94LBK62B</t>
  </si>
  <si>
    <t>2LK94LAK58B</t>
  </si>
  <si>
    <t>2LK94LBK46B</t>
  </si>
  <si>
    <t>2LK94LBK66B</t>
  </si>
  <si>
    <t>2LK94LBK44B</t>
  </si>
  <si>
    <t>2LK94LAK95B</t>
  </si>
  <si>
    <t>2LK94LAK96B</t>
  </si>
  <si>
    <t>2LK94LAK92B</t>
  </si>
  <si>
    <t>2LK94LBK12B</t>
  </si>
  <si>
    <t>2LK94LBK55B</t>
  </si>
  <si>
    <t>2LK94LAK67B</t>
  </si>
  <si>
    <t>2LK94LAK90B</t>
  </si>
  <si>
    <t>2LK94LAK63B</t>
  </si>
  <si>
    <t>2LK94LBK17B</t>
  </si>
  <si>
    <t>2LK94LAK60B</t>
  </si>
  <si>
    <t>2LK94LAK24B</t>
  </si>
  <si>
    <t>2LK94LBK57B</t>
  </si>
  <si>
    <t>2LK94LBK35B</t>
  </si>
  <si>
    <t>2LK94LBK41B</t>
  </si>
  <si>
    <t>2LK94LBK42B</t>
  </si>
  <si>
    <t>2LK94LAK25B</t>
  </si>
  <si>
    <t>2LK94LCK12B</t>
  </si>
  <si>
    <t>2LK94LBK95B</t>
  </si>
  <si>
    <t>2LK94LAK38B</t>
  </si>
  <si>
    <t>2LK94LCK01B</t>
  </si>
  <si>
    <t>2LK94LBK20B</t>
  </si>
  <si>
    <t>2lk94LCK06B</t>
  </si>
  <si>
    <t>2LK94LAK36B</t>
  </si>
  <si>
    <t>2LK94LCK19B</t>
  </si>
  <si>
    <t>2LK94LBK10B</t>
  </si>
  <si>
    <t>2LK94LBK49B</t>
  </si>
  <si>
    <t>2LK94LAK98B</t>
  </si>
  <si>
    <t>2LK94LBK48B</t>
  </si>
  <si>
    <t>2LK94LBK89B</t>
  </si>
  <si>
    <t>2LK94LAK64B</t>
  </si>
  <si>
    <t>2LK94LBK07B</t>
  </si>
  <si>
    <t>Statisztika II.4</t>
  </si>
  <si>
    <t>Emberi erőforrás menedzsment3</t>
  </si>
  <si>
    <t>Vállalatgazdaságtan esettanulmányok3</t>
  </si>
  <si>
    <t>Stratégiai és Üzleti Tervezés II.2</t>
  </si>
  <si>
    <t>2010-2013</t>
  </si>
  <si>
    <t>Papp Gergő</t>
  </si>
  <si>
    <t>Kádas Sándor</t>
  </si>
  <si>
    <t>Fiala Péter, Fisher Anna</t>
  </si>
  <si>
    <t>Tirnitz Tamás</t>
  </si>
  <si>
    <t>Számítástudomány</t>
  </si>
  <si>
    <t>Információmenedzsment</t>
  </si>
  <si>
    <t>Operációs rendszerek</t>
  </si>
  <si>
    <t>Szoftver-technológia I.</t>
  </si>
  <si>
    <t>Jog</t>
  </si>
  <si>
    <t>Korszerű IT biztonság</t>
  </si>
  <si>
    <t>Adatbázis rendszerek</t>
  </si>
  <si>
    <t>Számítógép-hálózatok</t>
  </si>
  <si>
    <t>Szoftver-technológia II.</t>
  </si>
  <si>
    <t>Informatikai rendszerek fejlesztése</t>
  </si>
  <si>
    <t xml:space="preserve">Médiagazdaságtan </t>
  </si>
  <si>
    <t>Infrastruktúra menedzsment</t>
  </si>
  <si>
    <t>Integrált rendszerek</t>
  </si>
  <si>
    <t xml:space="preserve">Minőség, audit </t>
  </si>
  <si>
    <t>Tudásmenedzsment</t>
  </si>
  <si>
    <t>ERP - SAP R/3</t>
  </si>
  <si>
    <t xml:space="preserve">Üzleti intelligencia </t>
  </si>
  <si>
    <t xml:space="preserve">Dokumentum-menedzsment </t>
  </si>
  <si>
    <t>Infokommunikációs tanszék</t>
  </si>
  <si>
    <t>Információrendszerek tanszék</t>
  </si>
  <si>
    <t>Szabó Zoltán</t>
  </si>
  <si>
    <t>Ternai Katalin</t>
  </si>
  <si>
    <t>Urbán Ágnes</t>
  </si>
  <si>
    <t>Klimkó Gábor</t>
  </si>
  <si>
    <t>Kő Andrea</t>
  </si>
  <si>
    <t>Szabó Ildikó</t>
  </si>
  <si>
    <t>Tasnádi Attila</t>
  </si>
  <si>
    <t>Mohácsi László</t>
  </si>
  <si>
    <t>Csetényi Arthur</t>
  </si>
  <si>
    <t>Folyamatmenedzsment</t>
  </si>
  <si>
    <t>Varga Krisztián</t>
  </si>
  <si>
    <t>Számítógép architektúrák</t>
  </si>
  <si>
    <t>IV. évfolyam</t>
  </si>
  <si>
    <t>Kis Gergely</t>
  </si>
  <si>
    <t>Csáki Csaba</t>
  </si>
  <si>
    <t>Tervezés és kontrolling</t>
  </si>
  <si>
    <t>KR</t>
  </si>
  <si>
    <t>ai</t>
  </si>
  <si>
    <t>Informatikai intézet</t>
  </si>
  <si>
    <t>x</t>
  </si>
  <si>
    <t>2LK95LAK02B</t>
  </si>
  <si>
    <t>2LK95LAK07B</t>
  </si>
  <si>
    <t>2LK95LAK06B</t>
  </si>
  <si>
    <t>2LK95LAK11B</t>
  </si>
  <si>
    <t>2LK95LAK47B</t>
  </si>
  <si>
    <t>2LK95LAK09B</t>
  </si>
  <si>
    <t>2LK95LAK14B</t>
  </si>
  <si>
    <t>2LK95LAK73B</t>
  </si>
  <si>
    <t>2LK95LAK74B</t>
  </si>
  <si>
    <t>2LK95LAK75B</t>
  </si>
  <si>
    <t>2LK95LAK76B</t>
  </si>
  <si>
    <t>2LK95LAK77B</t>
  </si>
  <si>
    <t>2LK95LAK79B</t>
  </si>
  <si>
    <t>2LK95LAK80B</t>
  </si>
  <si>
    <t>2LK95LAK22B</t>
  </si>
  <si>
    <t>2LK95LAK81B</t>
  </si>
  <si>
    <t>2LK95LAK82B</t>
  </si>
  <si>
    <t>2LK95LAK83B</t>
  </si>
  <si>
    <t>2LK95LAK84B</t>
  </si>
  <si>
    <t>2LK95LAK64B</t>
  </si>
  <si>
    <t>2LK95LAK38B</t>
  </si>
  <si>
    <t>2LK95LAK85B</t>
  </si>
  <si>
    <t>2LK95LAK86B</t>
  </si>
  <si>
    <t>2LK95LAK15B</t>
  </si>
  <si>
    <t>2LK95LAK16B</t>
  </si>
  <si>
    <t>2LK95LAK32B</t>
  </si>
  <si>
    <t>2LK95LAK87B</t>
  </si>
  <si>
    <t>2LK95LAK88B</t>
  </si>
  <si>
    <t>2LK95LAK28B</t>
  </si>
  <si>
    <t>2LK95LAK89B</t>
  </si>
  <si>
    <t>2LK95LAK91B</t>
  </si>
  <si>
    <t>2LK95LAK92B</t>
  </si>
  <si>
    <t>2LK95LAK93B</t>
  </si>
  <si>
    <t>2LK95LAK94B</t>
  </si>
  <si>
    <t>2LK95LAK95B</t>
  </si>
  <si>
    <t>2LK95LAK96B</t>
  </si>
  <si>
    <t>2LK95LAK97B</t>
  </si>
  <si>
    <t>Balázsné Mócsai Andrea</t>
  </si>
  <si>
    <t>László Norbert</t>
  </si>
  <si>
    <t>2LK95LAK01B</t>
  </si>
  <si>
    <t>Matematika I.</t>
  </si>
  <si>
    <t>2LK95LAK08B</t>
  </si>
  <si>
    <t>Matematika II.</t>
  </si>
  <si>
    <t>Szakál Szilvia</t>
  </si>
  <si>
    <t>2LK95LAK10B</t>
  </si>
  <si>
    <t>Makroökonómia</t>
  </si>
  <si>
    <t>Makroökonómia Tanszék</t>
  </si>
  <si>
    <t>2LK95LAK05B</t>
  </si>
  <si>
    <t>Mikroökonómia</t>
  </si>
  <si>
    <t>Trautmann László</t>
  </si>
  <si>
    <t>Mikroökonómia Tanszék</t>
  </si>
  <si>
    <r>
      <t>Szakmai gyakorlat</t>
    </r>
    <r>
      <rPr>
        <b/>
        <vertAlign val="superscript"/>
        <sz val="12"/>
        <color indexed="10"/>
        <rFont val="Arial"/>
        <family val="2"/>
        <charset val="238"/>
      </rPr>
      <t xml:space="preserve"> 1</t>
    </r>
  </si>
  <si>
    <t>1. az előtanulmányi rendet,</t>
  </si>
  <si>
    <t>2. tantárgyak meghirdetésének félévét</t>
  </si>
  <si>
    <t>3. félévenkénti átlagos 30 kredit teljesítését.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</si>
  <si>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A szakmai gyakorlat kritériumtárgyként szerepel, melynek teljesítés a 4. aktív félév lezárása után lehetséges a szakmai gyakorlat szabályok szerint. A szakmai gyakorlat az abszolutórium része.</t>
    </r>
  </si>
  <si>
    <t>v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</si>
  <si>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 komplex vizsga kritériumtárgy és az abszolutórium része.</t>
    </r>
  </si>
  <si>
    <t>2LK94LCK28B</t>
  </si>
  <si>
    <t>A félév rovatban található számok a féléves előadás és a féléves szeminárium óraszámát jelölik.</t>
  </si>
  <si>
    <t>Trinh Anh Tuan</t>
  </si>
  <si>
    <t>Baksa-Haskó Gabriella</t>
  </si>
  <si>
    <t>Információs társadalom</t>
  </si>
  <si>
    <t>Pintér Róbert</t>
  </si>
  <si>
    <t>Jogi kockázatok az információs társadalomban</t>
  </si>
  <si>
    <t>Levelező Gazdaságinformatikus (BSc) alapképzési szak 2017-2020 operatív tanterve</t>
  </si>
  <si>
    <t>2LK95LBK30B</t>
  </si>
  <si>
    <t>2LK95LBK31B</t>
  </si>
  <si>
    <t>Balogh Zsolt</t>
  </si>
  <si>
    <t>Bán Dániel</t>
  </si>
  <si>
    <t>Dobák Miklós</t>
  </si>
  <si>
    <t>Takács Sándor</t>
  </si>
  <si>
    <t>Kiss János</t>
  </si>
  <si>
    <t>Bauer András</t>
  </si>
  <si>
    <t>Kánnai Zoltán</t>
  </si>
  <si>
    <t>Bock Gyula</t>
  </si>
  <si>
    <t>2LK95LBK44B</t>
  </si>
  <si>
    <t>X</t>
  </si>
  <si>
    <r>
      <t>Komplexvizsga</t>
    </r>
    <r>
      <rPr>
        <b/>
        <vertAlign val="superscript"/>
        <sz val="10"/>
        <rFont val="Arial"/>
        <family val="2"/>
        <charset val="238"/>
      </rPr>
      <t xml:space="preserve">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</si>
</sst>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9" x14ac:knownFonts="1"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4"/>
      <color indexed="12"/>
      <name val="Arial"/>
      <family val="2"/>
    </font>
    <font>
      <sz val="9.5"/>
      <name val="Arial"/>
      <family val="2"/>
    </font>
    <font>
      <strike/>
      <sz val="10"/>
      <color indexed="10"/>
      <name val="Arial"/>
      <family val="2"/>
    </font>
    <font>
      <b/>
      <strike/>
      <vertAlign val="superscript"/>
      <sz val="11"/>
      <color indexed="10"/>
      <name val="Arial"/>
      <family val="2"/>
    </font>
    <font>
      <b/>
      <strike/>
      <sz val="11"/>
      <color indexed="10"/>
      <name val="Arial"/>
      <family val="2"/>
    </font>
    <font>
      <vertAlign val="superscript"/>
      <sz val="10"/>
      <color indexed="12"/>
      <name val="Arial"/>
      <family val="2"/>
    </font>
    <font>
      <b/>
      <sz val="10"/>
      <name val="Arial"/>
      <family val="2"/>
    </font>
    <font>
      <u/>
      <sz val="10"/>
      <color theme="11"/>
      <name val="Arial"/>
      <family val="2"/>
    </font>
    <font>
      <sz val="10"/>
      <color theme="0"/>
      <name val="Arial"/>
      <family val="2"/>
      <charset val="238"/>
    </font>
    <font>
      <sz val="10"/>
      <color theme="1"/>
      <name val="Arial"/>
      <family val="2"/>
    </font>
    <font>
      <sz val="8"/>
      <color rgb="FF000000"/>
      <name val="Verdan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vertAlign val="superscript"/>
      <sz val="12"/>
      <color indexed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29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3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53" fillId="0" borderId="0"/>
  </cellStyleXfs>
  <cellXfs count="522">
    <xf numFmtId="0" fontId="0" fillId="0" borderId="0" xfId="0"/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 wrapText="1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0" fontId="21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5" fillId="4" borderId="0" xfId="0" applyFont="1" applyFill="1" applyBorder="1"/>
    <xf numFmtId="0" fontId="18" fillId="0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center" vertical="center"/>
    </xf>
    <xf numFmtId="0" fontId="14" fillId="4" borderId="0" xfId="0" applyFont="1" applyFill="1" applyBorder="1"/>
    <xf numFmtId="0" fontId="23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6" fillId="5" borderId="13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textRotation="255" wrapText="1"/>
    </xf>
    <xf numFmtId="0" fontId="12" fillId="0" borderId="16" xfId="0" applyFont="1" applyFill="1" applyBorder="1" applyAlignment="1">
      <alignment horizontal="center" vertical="center" textRotation="255" wrapText="1"/>
    </xf>
    <xf numFmtId="0" fontId="0" fillId="4" borderId="17" xfId="0" applyFill="1" applyBorder="1" applyAlignment="1">
      <alignment horizontal="center" vertical="center"/>
    </xf>
    <xf numFmtId="0" fontId="11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vertical="center" wrapText="1"/>
    </xf>
    <xf numFmtId="0" fontId="0" fillId="4" borderId="19" xfId="0" applyFill="1" applyBorder="1" applyAlignment="1">
      <alignment vertical="center"/>
    </xf>
    <xf numFmtId="0" fontId="10" fillId="4" borderId="20" xfId="0" applyFont="1" applyFill="1" applyBorder="1" applyAlignment="1">
      <alignment vertical="center" wrapText="1"/>
    </xf>
    <xf numFmtId="0" fontId="10" fillId="4" borderId="21" xfId="0" applyFont="1" applyFill="1" applyBorder="1" applyAlignment="1">
      <alignment horizontal="center" vertical="center"/>
    </xf>
    <xf numFmtId="0" fontId="26" fillId="5" borderId="13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/>
    </xf>
    <xf numFmtId="0" fontId="31" fillId="3" borderId="22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vertical="center" wrapText="1"/>
    </xf>
    <xf numFmtId="0" fontId="4" fillId="4" borderId="19" xfId="0" applyFont="1" applyFill="1" applyBorder="1" applyAlignment="1">
      <alignment vertical="center" wrapText="1"/>
    </xf>
    <xf numFmtId="0" fontId="4" fillId="4" borderId="23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 wrapText="1"/>
    </xf>
    <xf numFmtId="0" fontId="25" fillId="7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7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31" fillId="3" borderId="6" xfId="0" applyFont="1" applyFill="1" applyBorder="1" applyAlignment="1">
      <alignment vertical="center" wrapText="1"/>
    </xf>
    <xf numFmtId="0" fontId="31" fillId="3" borderId="12" xfId="0" applyFont="1" applyFill="1" applyBorder="1" applyAlignment="1">
      <alignment vertical="center" wrapText="1"/>
    </xf>
    <xf numFmtId="0" fontId="31" fillId="3" borderId="26" xfId="0" applyFont="1" applyFill="1" applyBorder="1" applyAlignment="1">
      <alignment horizontal="center" vertical="center"/>
    </xf>
    <xf numFmtId="0" fontId="31" fillId="3" borderId="27" xfId="0" applyFont="1" applyFill="1" applyBorder="1" applyAlignment="1">
      <alignment vertical="center" wrapText="1"/>
    </xf>
    <xf numFmtId="0" fontId="31" fillId="3" borderId="28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26" fillId="3" borderId="3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 wrapText="1"/>
    </xf>
    <xf numFmtId="0" fontId="33" fillId="4" borderId="0" xfId="0" applyFont="1" applyFill="1" applyBorder="1" applyAlignment="1">
      <alignment vertical="center"/>
    </xf>
    <xf numFmtId="0" fontId="33" fillId="4" borderId="0" xfId="0" applyFont="1" applyFill="1" applyBorder="1" applyAlignment="1">
      <alignment vertical="center" wrapText="1"/>
    </xf>
    <xf numFmtId="0" fontId="33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vertical="center"/>
    </xf>
    <xf numFmtId="0" fontId="32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/>
    </xf>
    <xf numFmtId="0" fontId="15" fillId="4" borderId="40" xfId="0" applyFont="1" applyFill="1" applyBorder="1"/>
    <xf numFmtId="0" fontId="31" fillId="3" borderId="41" xfId="0" applyFont="1" applyFill="1" applyBorder="1" applyAlignment="1">
      <alignment vertical="center" wrapText="1"/>
    </xf>
    <xf numFmtId="0" fontId="31" fillId="3" borderId="42" xfId="0" applyFont="1" applyFill="1" applyBorder="1" applyAlignment="1">
      <alignment vertical="center" wrapText="1"/>
    </xf>
    <xf numFmtId="0" fontId="31" fillId="3" borderId="43" xfId="0" applyFont="1" applyFill="1" applyBorder="1" applyAlignment="1">
      <alignment horizontal="center" vertical="center"/>
    </xf>
    <xf numFmtId="0" fontId="31" fillId="3" borderId="44" xfId="0" applyFont="1" applyFill="1" applyBorder="1" applyAlignment="1">
      <alignment horizontal="center" vertical="center"/>
    </xf>
    <xf numFmtId="0" fontId="18" fillId="0" borderId="6" xfId="0" applyFont="1" applyFill="1" applyBorder="1"/>
    <xf numFmtId="0" fontId="18" fillId="0" borderId="2" xfId="0" applyFont="1" applyFill="1" applyBorder="1"/>
    <xf numFmtId="0" fontId="18" fillId="0" borderId="45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25" fillId="7" borderId="31" xfId="0" applyFont="1" applyFill="1" applyBorder="1" applyAlignment="1">
      <alignment horizontal="center" vertical="center" wrapText="1"/>
    </xf>
    <xf numFmtId="0" fontId="25" fillId="7" borderId="22" xfId="0" applyFont="1" applyFill="1" applyBorder="1" applyAlignment="1">
      <alignment horizontal="center" vertical="center" wrapText="1"/>
    </xf>
    <xf numFmtId="0" fontId="25" fillId="7" borderId="26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 textRotation="90"/>
    </xf>
    <xf numFmtId="0" fontId="18" fillId="0" borderId="45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25" fillId="7" borderId="31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vertical="center" wrapText="1"/>
    </xf>
    <xf numFmtId="0" fontId="27" fillId="4" borderId="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5" fillId="4" borderId="40" xfId="0" applyFont="1" applyFill="1" applyBorder="1" applyAlignment="1">
      <alignment horizontal="center"/>
    </xf>
    <xf numFmtId="0" fontId="15" fillId="4" borderId="25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 vertical="center"/>
    </xf>
    <xf numFmtId="0" fontId="29" fillId="3" borderId="50" xfId="0" applyFont="1" applyFill="1" applyBorder="1" applyAlignment="1">
      <alignment horizontal="center" vertical="center"/>
    </xf>
    <xf numFmtId="0" fontId="29" fillId="3" borderId="51" xfId="0" applyFont="1" applyFill="1" applyBorder="1" applyAlignment="1">
      <alignment horizontal="center" vertical="center"/>
    </xf>
    <xf numFmtId="0" fontId="29" fillId="3" borderId="52" xfId="0" applyFont="1" applyFill="1" applyBorder="1" applyAlignment="1">
      <alignment horizontal="center" vertical="center"/>
    </xf>
    <xf numFmtId="0" fontId="29" fillId="3" borderId="53" xfId="0" applyFont="1" applyFill="1" applyBorder="1" applyAlignment="1">
      <alignment horizontal="center" vertical="center"/>
    </xf>
    <xf numFmtId="0" fontId="26" fillId="3" borderId="54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3" fillId="4" borderId="0" xfId="0" applyFont="1" applyFill="1" applyBorder="1"/>
    <xf numFmtId="0" fontId="4" fillId="3" borderId="3" xfId="0" applyFont="1" applyFill="1" applyBorder="1"/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Alignment="1"/>
    <xf numFmtId="0" fontId="3" fillId="4" borderId="56" xfId="0" applyFont="1" applyFill="1" applyBorder="1" applyAlignment="1"/>
    <xf numFmtId="0" fontId="7" fillId="0" borderId="1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26" fillId="9" borderId="31" xfId="0" applyFont="1" applyFill="1" applyBorder="1" applyAlignment="1">
      <alignment horizontal="center" vertical="center"/>
    </xf>
    <xf numFmtId="0" fontId="26" fillId="9" borderId="35" xfId="0" applyFont="1" applyFill="1" applyBorder="1" applyAlignment="1">
      <alignment horizontal="center" vertical="center"/>
    </xf>
    <xf numFmtId="0" fontId="26" fillId="9" borderId="22" xfId="0" applyFont="1" applyFill="1" applyBorder="1" applyAlignment="1">
      <alignment horizontal="center" vertical="center"/>
    </xf>
    <xf numFmtId="0" fontId="26" fillId="9" borderId="26" xfId="0" applyFont="1" applyFill="1" applyBorder="1" applyAlignment="1">
      <alignment horizontal="center" vertical="center"/>
    </xf>
    <xf numFmtId="0" fontId="26" fillId="9" borderId="36" xfId="0" applyFont="1" applyFill="1" applyBorder="1" applyAlignment="1">
      <alignment horizontal="center" vertical="center"/>
    </xf>
    <xf numFmtId="0" fontId="18" fillId="9" borderId="2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8" fillId="4" borderId="0" xfId="0" applyFont="1" applyFill="1" applyBorder="1" applyAlignment="1"/>
    <xf numFmtId="0" fontId="38" fillId="4" borderId="0" xfId="0" applyFont="1" applyFill="1" applyBorder="1" applyAlignment="1">
      <alignment horizontal="left"/>
    </xf>
    <xf numFmtId="0" fontId="31" fillId="3" borderId="49" xfId="0" applyFont="1" applyFill="1" applyBorder="1" applyAlignment="1">
      <alignment horizontal="center" vertical="center"/>
    </xf>
    <xf numFmtId="0" fontId="39" fillId="3" borderId="57" xfId="0" applyFont="1" applyFill="1" applyBorder="1" applyAlignment="1">
      <alignment horizontal="center" vertical="center"/>
    </xf>
    <xf numFmtId="0" fontId="39" fillId="3" borderId="49" xfId="0" applyFont="1" applyFill="1" applyBorder="1" applyAlignment="1">
      <alignment horizontal="center" vertical="center"/>
    </xf>
    <xf numFmtId="0" fontId="1" fillId="0" borderId="47" xfId="1" applyFill="1" applyBorder="1" applyAlignment="1" applyProtection="1">
      <alignment horizontal="left" vertical="center" wrapText="1"/>
    </xf>
    <xf numFmtId="0" fontId="0" fillId="4" borderId="2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29" xfId="0" applyFill="1" applyBorder="1" applyAlignment="1">
      <alignment horizontal="left" vertical="center"/>
    </xf>
    <xf numFmtId="0" fontId="0" fillId="4" borderId="46" xfId="0" applyFill="1" applyBorder="1" applyAlignment="1">
      <alignment horizontal="left" vertical="center"/>
    </xf>
    <xf numFmtId="0" fontId="0" fillId="4" borderId="24" xfId="0" applyFill="1" applyBorder="1" applyAlignment="1">
      <alignment horizontal="left" vertical="center"/>
    </xf>
    <xf numFmtId="0" fontId="0" fillId="4" borderId="55" xfId="0" applyFill="1" applyBorder="1" applyAlignment="1">
      <alignment horizontal="left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1" fillId="4" borderId="8" xfId="0" applyFont="1" applyFill="1" applyBorder="1"/>
    <xf numFmtId="0" fontId="41" fillId="4" borderId="9" xfId="0" applyFont="1" applyFill="1" applyBorder="1"/>
    <xf numFmtId="0" fontId="41" fillId="4" borderId="2" xfId="0" applyFont="1" applyFill="1" applyBorder="1"/>
    <xf numFmtId="0" fontId="44" fillId="4" borderId="0" xfId="0" applyFont="1" applyFill="1" applyBorder="1" applyAlignment="1">
      <alignment horizontal="left"/>
    </xf>
    <xf numFmtId="0" fontId="3" fillId="0" borderId="29" xfId="0" applyFont="1" applyFill="1" applyBorder="1" applyAlignment="1">
      <alignment vertical="center"/>
    </xf>
    <xf numFmtId="0" fontId="37" fillId="0" borderId="24" xfId="0" applyFont="1" applyFill="1" applyBorder="1" applyAlignment="1">
      <alignment vertical="center"/>
    </xf>
    <xf numFmtId="0" fontId="3" fillId="0" borderId="4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/>
    </xf>
    <xf numFmtId="0" fontId="1" fillId="0" borderId="15" xfId="1" applyFont="1" applyFill="1" applyBorder="1" applyAlignment="1" applyProtection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8" fillId="3" borderId="5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4" fillId="3" borderId="2" xfId="0" applyFont="1" applyFill="1" applyBorder="1"/>
    <xf numFmtId="0" fontId="0" fillId="0" borderId="0" xfId="0" applyFill="1" applyBorder="1"/>
    <xf numFmtId="0" fontId="4" fillId="0" borderId="32" xfId="0" applyFont="1" applyFill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1" fillId="0" borderId="0" xfId="0" applyFont="1" applyFill="1" applyBorder="1"/>
    <xf numFmtId="0" fontId="26" fillId="3" borderId="61" xfId="0" applyFont="1" applyFill="1" applyBorder="1" applyAlignment="1">
      <alignment horizontal="left" vertical="center" wrapText="1"/>
    </xf>
    <xf numFmtId="0" fontId="18" fillId="9" borderId="2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26" fillId="3" borderId="26" xfId="0" applyFont="1" applyFill="1" applyBorder="1" applyAlignment="1">
      <alignment horizontal="left" vertical="center" wrapText="1"/>
    </xf>
    <xf numFmtId="0" fontId="15" fillId="4" borderId="25" xfId="0" applyFont="1" applyFill="1" applyBorder="1"/>
    <xf numFmtId="0" fontId="31" fillId="3" borderId="26" xfId="0" applyFont="1" applyFill="1" applyBorder="1" applyAlignment="1">
      <alignment horizontal="left" vertical="center" wrapText="1"/>
    </xf>
    <xf numFmtId="0" fontId="45" fillId="3" borderId="58" xfId="0" applyFont="1" applyFill="1" applyBorder="1" applyAlignment="1">
      <alignment horizontal="center" vertical="center"/>
    </xf>
    <xf numFmtId="0" fontId="45" fillId="3" borderId="64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6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horizontal="center" vertical="center"/>
    </xf>
    <xf numFmtId="0" fontId="18" fillId="3" borderId="37" xfId="0" applyFont="1" applyFill="1" applyBorder="1" applyAlignment="1">
      <alignment horizontal="center" vertical="center"/>
    </xf>
    <xf numFmtId="0" fontId="18" fillId="3" borderId="3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28" fillId="8" borderId="51" xfId="0" applyFont="1" applyFill="1" applyBorder="1" applyAlignment="1">
      <alignment horizontal="center" vertical="center"/>
    </xf>
    <xf numFmtId="0" fontId="28" fillId="8" borderId="52" xfId="0" applyFont="1" applyFill="1" applyBorder="1" applyAlignment="1">
      <alignment horizontal="center" vertical="center"/>
    </xf>
    <xf numFmtId="0" fontId="26" fillId="8" borderId="51" xfId="0" applyFont="1" applyFill="1" applyBorder="1" applyAlignment="1">
      <alignment horizontal="center" vertical="center"/>
    </xf>
    <xf numFmtId="0" fontId="26" fillId="8" borderId="50" xfId="0" applyFont="1" applyFill="1" applyBorder="1" applyAlignment="1">
      <alignment horizontal="center" vertical="center"/>
    </xf>
    <xf numFmtId="0" fontId="26" fillId="8" borderId="52" xfId="0" applyFont="1" applyFill="1" applyBorder="1" applyAlignment="1">
      <alignment horizontal="center" vertical="center"/>
    </xf>
    <xf numFmtId="0" fontId="26" fillId="8" borderId="61" xfId="0" applyFont="1" applyFill="1" applyBorder="1" applyAlignment="1">
      <alignment horizontal="center" vertical="center"/>
    </xf>
    <xf numFmtId="0" fontId="26" fillId="8" borderId="66" xfId="0" applyFont="1" applyFill="1" applyBorder="1" applyAlignment="1">
      <alignment horizontal="center" vertical="center"/>
    </xf>
    <xf numFmtId="0" fontId="26" fillId="8" borderId="53" xfId="0" applyFont="1" applyFill="1" applyBorder="1" applyAlignment="1">
      <alignment horizontal="center" vertical="center"/>
    </xf>
    <xf numFmtId="0" fontId="28" fillId="8" borderId="54" xfId="0" applyFont="1" applyFill="1" applyBorder="1" applyAlignment="1">
      <alignment horizontal="left" vertical="center" wrapText="1"/>
    </xf>
    <xf numFmtId="0" fontId="28" fillId="8" borderId="61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65" xfId="0" applyFill="1" applyBorder="1" applyAlignment="1">
      <alignment horizontal="left" vertical="center"/>
    </xf>
    <xf numFmtId="0" fontId="18" fillId="3" borderId="64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58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4" borderId="16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38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12" xfId="0" applyFill="1" applyBorder="1"/>
    <xf numFmtId="0" fontId="0" fillId="4" borderId="7" xfId="0" applyFill="1" applyBorder="1"/>
    <xf numFmtId="0" fontId="0" fillId="4" borderId="46" xfId="0" applyFill="1" applyBorder="1"/>
    <xf numFmtId="0" fontId="0" fillId="4" borderId="55" xfId="0" applyFill="1" applyBorder="1"/>
    <xf numFmtId="0" fontId="0" fillId="4" borderId="24" xfId="0" applyFill="1" applyBorder="1"/>
    <xf numFmtId="0" fontId="1" fillId="0" borderId="5" xfId="1" applyFill="1" applyBorder="1" applyAlignment="1" applyProtection="1">
      <alignment horizontal="left" vertical="center" wrapText="1"/>
    </xf>
    <xf numFmtId="0" fontId="1" fillId="0" borderId="38" xfId="1" applyFill="1" applyBorder="1" applyAlignment="1" applyProtection="1">
      <alignment horizontal="left" vertical="center" wrapText="1"/>
    </xf>
    <xf numFmtId="0" fontId="1" fillId="0" borderId="3" xfId="1" applyFill="1" applyBorder="1" applyAlignment="1" applyProtection="1">
      <alignment horizontal="left" vertical="center" wrapText="1"/>
    </xf>
    <xf numFmtId="0" fontId="1" fillId="0" borderId="37" xfId="1" applyFill="1" applyBorder="1" applyAlignment="1" applyProtection="1">
      <alignment horizontal="left" vertical="center" wrapText="1"/>
    </xf>
    <xf numFmtId="0" fontId="0" fillId="4" borderId="73" xfId="0" applyFill="1" applyBorder="1" applyAlignment="1">
      <alignment horizontal="left" vertical="center"/>
    </xf>
    <xf numFmtId="0" fontId="0" fillId="4" borderId="17" xfId="0" applyFill="1" applyBorder="1" applyAlignment="1">
      <alignment horizontal="left" vertical="center"/>
    </xf>
    <xf numFmtId="0" fontId="0" fillId="4" borderId="65" xfId="0" applyFill="1" applyBorder="1" applyAlignment="1">
      <alignment horizontal="left" vertical="center"/>
    </xf>
    <xf numFmtId="0" fontId="0" fillId="0" borderId="29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18" fillId="13" borderId="37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left" vertical="center"/>
    </xf>
    <xf numFmtId="0" fontId="2" fillId="0" borderId="26" xfId="1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/>
    </xf>
    <xf numFmtId="0" fontId="18" fillId="3" borderId="35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0" xfId="0" applyFont="1" applyFill="1" applyBorder="1"/>
    <xf numFmtId="0" fontId="0" fillId="12" borderId="0" xfId="0" applyFill="1"/>
    <xf numFmtId="0" fontId="47" fillId="0" borderId="0" xfId="0" applyFont="1"/>
    <xf numFmtId="0" fontId="0" fillId="0" borderId="0" xfId="0" applyFill="1"/>
    <xf numFmtId="0" fontId="41" fillId="0" borderId="1" xfId="0" applyFont="1" applyFill="1" applyBorder="1"/>
    <xf numFmtId="0" fontId="41" fillId="0" borderId="8" xfId="0" applyFont="1" applyFill="1" applyBorder="1"/>
    <xf numFmtId="0" fontId="0" fillId="0" borderId="6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45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1" fillId="0" borderId="2" xfId="1" applyFill="1" applyBorder="1" applyAlignment="1" applyProtection="1">
      <alignment horizontal="left" vertical="center" wrapText="1"/>
    </xf>
    <xf numFmtId="0" fontId="0" fillId="0" borderId="2" xfId="0" applyFont="1" applyFill="1" applyBorder="1" applyAlignment="1">
      <alignment horizontal="left" vertical="center"/>
    </xf>
    <xf numFmtId="0" fontId="1" fillId="0" borderId="12" xfId="1" applyFill="1" applyBorder="1" applyAlignment="1" applyProtection="1">
      <alignment horizontal="left" vertical="center" wrapText="1"/>
    </xf>
    <xf numFmtId="0" fontId="0" fillId="11" borderId="68" xfId="0" applyFill="1" applyBorder="1" applyAlignment="1">
      <alignment horizontal="left" vertical="center"/>
    </xf>
    <xf numFmtId="0" fontId="0" fillId="11" borderId="6" xfId="0" applyFont="1" applyFill="1" applyBorder="1" applyAlignment="1">
      <alignment horizontal="left" vertical="center"/>
    </xf>
    <xf numFmtId="0" fontId="1" fillId="11" borderId="12" xfId="1" applyFill="1" applyBorder="1" applyAlignment="1" applyProtection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0" fontId="0" fillId="11" borderId="33" xfId="0" applyFont="1" applyFill="1" applyBorder="1" applyAlignment="1">
      <alignment horizontal="center" vertical="center"/>
    </xf>
    <xf numFmtId="0" fontId="0" fillId="11" borderId="2" xfId="0" applyFill="1" applyBorder="1" applyAlignment="1">
      <alignment horizontal="left" vertical="center"/>
    </xf>
    <xf numFmtId="0" fontId="1" fillId="11" borderId="5" xfId="1" applyFill="1" applyBorder="1" applyAlignment="1" applyProtection="1">
      <alignment horizontal="left" vertical="center" wrapText="1"/>
    </xf>
    <xf numFmtId="0" fontId="7" fillId="11" borderId="7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/>
    </xf>
    <xf numFmtId="0" fontId="2" fillId="11" borderId="5" xfId="0" applyFont="1" applyFill="1" applyBorder="1" applyAlignment="1">
      <alignment horizontal="left" vertical="center"/>
    </xf>
    <xf numFmtId="0" fontId="49" fillId="0" borderId="0" xfId="0" applyFont="1"/>
    <xf numFmtId="0" fontId="7" fillId="3" borderId="22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52" fillId="3" borderId="36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vertical="center"/>
    </xf>
    <xf numFmtId="0" fontId="9" fillId="3" borderId="26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18" fillId="13" borderId="63" xfId="0" applyFont="1" applyFill="1" applyBorder="1" applyAlignment="1">
      <alignment horizontal="center" vertical="center"/>
    </xf>
    <xf numFmtId="0" fontId="18" fillId="13" borderId="3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31" fillId="3" borderId="31" xfId="0" applyFont="1" applyFill="1" applyBorder="1" applyAlignment="1">
      <alignment horizontal="left" vertical="center" wrapText="1"/>
    </xf>
    <xf numFmtId="0" fontId="54" fillId="0" borderId="26" xfId="1" applyFont="1" applyFill="1" applyBorder="1" applyAlignment="1" applyProtection="1">
      <alignment horizontal="left" vertical="center" wrapText="1"/>
    </xf>
    <xf numFmtId="0" fontId="53" fillId="4" borderId="0" xfId="26" applyFont="1" applyFill="1" applyBorder="1" applyAlignment="1"/>
    <xf numFmtId="0" fontId="53" fillId="4" borderId="75" xfId="26" applyFont="1" applyFill="1" applyBorder="1" applyAlignment="1"/>
    <xf numFmtId="0" fontId="53" fillId="4" borderId="0" xfId="26" applyFont="1" applyFill="1" applyBorder="1"/>
    <xf numFmtId="0" fontId="4" fillId="3" borderId="74" xfId="26" applyFont="1" applyFill="1" applyBorder="1"/>
    <xf numFmtId="0" fontId="53" fillId="0" borderId="13" xfId="0" applyFont="1" applyFill="1" applyBorder="1" applyAlignment="1">
      <alignment horizontal="center" vertical="center"/>
    </xf>
    <xf numFmtId="0" fontId="53" fillId="0" borderId="37" xfId="0" applyFont="1" applyFill="1" applyBorder="1" applyAlignment="1">
      <alignment horizontal="center" vertical="center"/>
    </xf>
    <xf numFmtId="0" fontId="53" fillId="0" borderId="33" xfId="0" applyFont="1" applyFill="1" applyBorder="1" applyAlignment="1">
      <alignment horizontal="center" vertical="center"/>
    </xf>
    <xf numFmtId="0" fontId="53" fillId="3" borderId="13" xfId="0" applyFont="1" applyFill="1" applyBorder="1" applyAlignment="1">
      <alignment horizontal="center" vertical="center"/>
    </xf>
    <xf numFmtId="0" fontId="53" fillId="3" borderId="38" xfId="28" applyFont="1" applyFill="1" applyBorder="1" applyAlignment="1">
      <alignment horizontal="center" vertical="center" wrapText="1" shrinkToFit="1"/>
    </xf>
    <xf numFmtId="0" fontId="53" fillId="0" borderId="33" xfId="28" applyFont="1" applyFill="1" applyBorder="1" applyAlignment="1">
      <alignment horizontal="center" vertical="center" wrapText="1" shrinkToFit="1"/>
    </xf>
    <xf numFmtId="0" fontId="53" fillId="0" borderId="13" xfId="28" applyFont="1" applyFill="1" applyBorder="1" applyAlignment="1">
      <alignment horizontal="center" vertical="center" wrapText="1" shrinkToFit="1"/>
    </xf>
    <xf numFmtId="0" fontId="53" fillId="3" borderId="13" xfId="28" applyFont="1" applyFill="1" applyBorder="1" applyAlignment="1">
      <alignment horizontal="center" vertical="center" wrapText="1" shrinkToFit="1"/>
    </xf>
    <xf numFmtId="0" fontId="53" fillId="3" borderId="38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vertical="center"/>
    </xf>
    <xf numFmtId="0" fontId="11" fillId="11" borderId="66" xfId="0" applyFont="1" applyFill="1" applyBorder="1" applyAlignment="1">
      <alignment vertical="center"/>
    </xf>
    <xf numFmtId="0" fontId="2" fillId="11" borderId="27" xfId="0" applyFont="1" applyFill="1" applyBorder="1" applyAlignment="1">
      <alignment horizontal="center" vertical="center"/>
    </xf>
    <xf numFmtId="0" fontId="53" fillId="4" borderId="0" xfId="0" applyFont="1" applyFill="1" applyBorder="1" applyAlignment="1"/>
    <xf numFmtId="0" fontId="0" fillId="4" borderId="74" xfId="0" applyFill="1" applyBorder="1" applyAlignment="1">
      <alignment horizontal="left" vertical="center"/>
    </xf>
    <xf numFmtId="0" fontId="7" fillId="0" borderId="74" xfId="0" applyFont="1" applyFill="1" applyBorder="1" applyAlignment="1">
      <alignment horizontal="center" vertical="center"/>
    </xf>
    <xf numFmtId="0" fontId="18" fillId="3" borderId="74" xfId="0" applyFont="1" applyFill="1" applyBorder="1" applyAlignment="1">
      <alignment horizontal="center" vertical="center"/>
    </xf>
    <xf numFmtId="0" fontId="1" fillId="0" borderId="62" xfId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1" fillId="0" borderId="55" xfId="1" applyFill="1" applyBorder="1" applyAlignment="1" applyProtection="1">
      <alignment horizontal="left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8" fillId="3" borderId="47" xfId="0" applyFont="1" applyFill="1" applyBorder="1" applyAlignment="1">
      <alignment horizontal="center" vertical="center"/>
    </xf>
    <xf numFmtId="0" fontId="18" fillId="3" borderId="46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left" vertical="center"/>
    </xf>
    <xf numFmtId="0" fontId="48" fillId="11" borderId="1" xfId="0" applyFont="1" applyFill="1" applyBorder="1" applyAlignment="1">
      <alignment horizontal="left" vertical="center"/>
    </xf>
    <xf numFmtId="0" fontId="0" fillId="11" borderId="33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1" fillId="11" borderId="15" xfId="1" applyFill="1" applyBorder="1" applyAlignment="1" applyProtection="1">
      <alignment horizontal="left" vertical="center" wrapText="1"/>
    </xf>
    <xf numFmtId="0" fontId="0" fillId="0" borderId="4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57" fillId="0" borderId="33" xfId="0" applyFont="1" applyFill="1" applyBorder="1" applyAlignment="1">
      <alignment vertical="center"/>
    </xf>
    <xf numFmtId="0" fontId="57" fillId="0" borderId="13" xfId="0" applyFont="1" applyFill="1" applyBorder="1" applyAlignment="1">
      <alignment vertical="center"/>
    </xf>
    <xf numFmtId="0" fontId="57" fillId="0" borderId="33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3" borderId="38" xfId="0" applyFont="1" applyFill="1" applyBorder="1" applyAlignment="1">
      <alignment horizontal="center" vertical="center"/>
    </xf>
    <xf numFmtId="0" fontId="57" fillId="3" borderId="39" xfId="28" applyFont="1" applyFill="1" applyBorder="1" applyAlignment="1">
      <alignment horizontal="center" vertical="center" wrapText="1" shrinkToFit="1"/>
    </xf>
    <xf numFmtId="0" fontId="26" fillId="5" borderId="2" xfId="0" applyFont="1" applyFill="1" applyBorder="1" applyAlignment="1">
      <alignment horizontal="center" vertical="center"/>
    </xf>
    <xf numFmtId="0" fontId="26" fillId="5" borderId="46" xfId="0" applyFont="1" applyFill="1" applyBorder="1" applyAlignment="1">
      <alignment horizontal="center" vertical="center"/>
    </xf>
    <xf numFmtId="0" fontId="26" fillId="5" borderId="8" xfId="0" applyFont="1" applyFill="1" applyBorder="1" applyAlignment="1">
      <alignment horizontal="center" vertical="center"/>
    </xf>
    <xf numFmtId="0" fontId="26" fillId="5" borderId="38" xfId="0" applyFont="1" applyFill="1" applyBorder="1" applyAlignment="1">
      <alignment horizontal="center" vertical="center"/>
    </xf>
    <xf numFmtId="0" fontId="26" fillId="5" borderId="41" xfId="0" applyFont="1" applyFill="1" applyBorder="1" applyAlignment="1">
      <alignment horizontal="center" vertical="center" wrapText="1"/>
    </xf>
    <xf numFmtId="0" fontId="26" fillId="5" borderId="72" xfId="0" applyFont="1" applyFill="1" applyBorder="1" applyAlignment="1">
      <alignment horizontal="center" vertical="center" wrapText="1"/>
    </xf>
    <xf numFmtId="0" fontId="26" fillId="5" borderId="51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 wrapText="1"/>
    </xf>
    <xf numFmtId="0" fontId="26" fillId="5" borderId="24" xfId="0" applyFont="1" applyFill="1" applyBorder="1" applyAlignment="1">
      <alignment horizontal="center" vertical="center" wrapText="1"/>
    </xf>
    <xf numFmtId="0" fontId="26" fillId="5" borderId="24" xfId="0" applyFont="1" applyFill="1" applyBorder="1" applyAlignment="1">
      <alignment horizontal="center" vertical="center"/>
    </xf>
    <xf numFmtId="0" fontId="26" fillId="6" borderId="41" xfId="0" applyFont="1" applyFill="1" applyBorder="1" applyAlignment="1">
      <alignment horizontal="center" vertical="center" wrapText="1"/>
    </xf>
    <xf numFmtId="0" fontId="26" fillId="6" borderId="72" xfId="0" applyFont="1" applyFill="1" applyBorder="1" applyAlignment="1">
      <alignment horizontal="center" vertical="center" wrapText="1"/>
    </xf>
    <xf numFmtId="0" fontId="26" fillId="6" borderId="51" xfId="0" applyFont="1" applyFill="1" applyBorder="1" applyAlignment="1">
      <alignment horizontal="center" vertical="center" wrapText="1"/>
    </xf>
    <xf numFmtId="0" fontId="26" fillId="6" borderId="44" xfId="0" applyFont="1" applyFill="1" applyBorder="1" applyAlignment="1">
      <alignment horizontal="center" vertical="center" wrapText="1"/>
    </xf>
    <xf numFmtId="0" fontId="26" fillId="6" borderId="65" xfId="0" applyFont="1" applyFill="1" applyBorder="1" applyAlignment="1">
      <alignment horizontal="center" vertical="center" wrapText="1"/>
    </xf>
    <xf numFmtId="0" fontId="26" fillId="6" borderId="61" xfId="0" applyFont="1" applyFill="1" applyBorder="1" applyAlignment="1">
      <alignment horizontal="center" vertical="center" wrapText="1"/>
    </xf>
    <xf numFmtId="0" fontId="26" fillId="6" borderId="43" xfId="0" applyFont="1" applyFill="1" applyBorder="1" applyAlignment="1">
      <alignment horizontal="center" vertical="center" wrapText="1"/>
    </xf>
    <xf numFmtId="0" fontId="26" fillId="6" borderId="17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 wrapText="1"/>
    </xf>
    <xf numFmtId="0" fontId="26" fillId="6" borderId="50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30" fillId="10" borderId="31" xfId="0" applyFont="1" applyFill="1" applyBorder="1" applyAlignment="1">
      <alignment horizontal="center" vertical="center"/>
    </xf>
    <xf numFmtId="0" fontId="30" fillId="10" borderId="22" xfId="0" applyFont="1" applyFill="1" applyBorder="1" applyAlignment="1">
      <alignment horizontal="center" vertical="center"/>
    </xf>
    <xf numFmtId="0" fontId="30" fillId="1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vertical="center" wrapText="1"/>
    </xf>
    <xf numFmtId="0" fontId="18" fillId="6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textRotation="90" wrapText="1"/>
    </xf>
    <xf numFmtId="0" fontId="21" fillId="3" borderId="13" xfId="0" applyFont="1" applyFill="1" applyBorder="1" applyAlignment="1">
      <alignment vertical="center" textRotation="90"/>
    </xf>
    <xf numFmtId="0" fontId="4" fillId="0" borderId="27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27" fillId="3" borderId="44" xfId="0" applyFont="1" applyFill="1" applyBorder="1" applyAlignment="1">
      <alignment horizontal="center" vertical="center" textRotation="90"/>
    </xf>
    <xf numFmtId="0" fontId="27" fillId="3" borderId="65" xfId="0" applyFont="1" applyFill="1" applyBorder="1" applyAlignment="1">
      <alignment horizontal="center" vertical="center" textRotation="90"/>
    </xf>
    <xf numFmtId="0" fontId="27" fillId="3" borderId="61" xfId="0" applyFont="1" applyFill="1" applyBorder="1" applyAlignment="1">
      <alignment horizontal="center" vertical="center" textRotation="90"/>
    </xf>
    <xf numFmtId="0" fontId="18" fillId="5" borderId="59" xfId="0" applyFont="1" applyFill="1" applyBorder="1" applyAlignment="1">
      <alignment horizontal="left" vertical="center" wrapText="1"/>
    </xf>
    <xf numFmtId="0" fontId="18" fillId="5" borderId="9" xfId="0" applyFont="1" applyFill="1" applyBorder="1" applyAlignment="1">
      <alignment horizontal="left" vertical="center" wrapText="1"/>
    </xf>
    <xf numFmtId="0" fontId="31" fillId="3" borderId="27" xfId="0" applyFont="1" applyFill="1" applyBorder="1" applyAlignment="1">
      <alignment horizontal="left" vertical="center" wrapText="1"/>
    </xf>
    <xf numFmtId="0" fontId="31" fillId="3" borderId="49" xfId="0" applyFont="1" applyFill="1" applyBorder="1" applyAlignment="1">
      <alignment horizontal="left" vertical="center" wrapText="1"/>
    </xf>
    <xf numFmtId="0" fontId="31" fillId="3" borderId="31" xfId="0" applyFont="1" applyFill="1" applyBorder="1" applyAlignment="1">
      <alignment horizontal="left" vertical="center" wrapText="1"/>
    </xf>
    <xf numFmtId="0" fontId="31" fillId="3" borderId="35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center" vertical="center" textRotation="90" wrapText="1"/>
    </xf>
    <xf numFmtId="0" fontId="18" fillId="3" borderId="13" xfId="0" applyFont="1" applyFill="1" applyBorder="1" applyAlignment="1">
      <alignment horizontal="left" vertical="center" textRotation="90"/>
    </xf>
    <xf numFmtId="0" fontId="26" fillId="8" borderId="51" xfId="0" applyFont="1" applyFill="1" applyBorder="1" applyAlignment="1">
      <alignment horizontal="left" vertical="center" wrapText="1"/>
    </xf>
    <xf numFmtId="0" fontId="26" fillId="8" borderId="52" xfId="0" applyFont="1" applyFill="1" applyBorder="1" applyAlignment="1">
      <alignment horizontal="left" vertical="center" wrapText="1"/>
    </xf>
    <xf numFmtId="0" fontId="42" fillId="4" borderId="27" xfId="0" applyFont="1" applyFill="1" applyBorder="1" applyAlignment="1">
      <alignment horizontal="left" vertical="center"/>
    </xf>
    <xf numFmtId="0" fontId="43" fillId="4" borderId="49" xfId="0" applyFont="1" applyFill="1" applyBorder="1" applyAlignment="1">
      <alignment horizontal="left" vertical="center"/>
    </xf>
    <xf numFmtId="0" fontId="43" fillId="4" borderId="57" xfId="0" applyFont="1" applyFill="1" applyBorder="1" applyAlignment="1">
      <alignment horizontal="left" vertical="center"/>
    </xf>
    <xf numFmtId="0" fontId="29" fillId="3" borderId="51" xfId="0" applyFont="1" applyFill="1" applyBorder="1" applyAlignment="1">
      <alignment horizontal="left" vertical="center" wrapText="1"/>
    </xf>
    <xf numFmtId="0" fontId="29" fillId="3" borderId="52" xfId="0" applyFont="1" applyFill="1" applyBorder="1" applyAlignment="1">
      <alignment horizontal="left" vertical="center" wrapText="1"/>
    </xf>
    <xf numFmtId="0" fontId="26" fillId="9" borderId="31" xfId="0" applyFont="1" applyFill="1" applyBorder="1" applyAlignment="1">
      <alignment horizontal="left" vertical="center" wrapText="1"/>
    </xf>
    <xf numFmtId="0" fontId="26" fillId="9" borderId="2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8" fillId="3" borderId="58" xfId="0" applyFont="1" applyFill="1" applyBorder="1" applyAlignment="1">
      <alignment horizontal="center" vertical="center" textRotation="90" wrapText="1"/>
    </xf>
    <xf numFmtId="0" fontId="18" fillId="3" borderId="61" xfId="0" applyFont="1" applyFill="1" applyBorder="1" applyAlignment="1">
      <alignment horizontal="center" vertical="center" textRotation="90" wrapText="1"/>
    </xf>
    <xf numFmtId="0" fontId="4" fillId="9" borderId="70" xfId="0" applyFont="1" applyFill="1" applyBorder="1" applyAlignment="1">
      <alignment horizontal="center" vertical="center" wrapText="1"/>
    </xf>
    <xf numFmtId="0" fontId="4" fillId="9" borderId="60" xfId="0" applyFont="1" applyFill="1" applyBorder="1" applyAlignment="1">
      <alignment horizontal="center" vertical="center" wrapText="1"/>
    </xf>
    <xf numFmtId="0" fontId="4" fillId="9" borderId="4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textRotation="90"/>
    </xf>
    <xf numFmtId="0" fontId="4" fillId="3" borderId="23" xfId="0" applyFont="1" applyFill="1" applyBorder="1" applyAlignment="1">
      <alignment horizontal="center" vertical="center" textRotation="90"/>
    </xf>
    <xf numFmtId="0" fontId="4" fillId="3" borderId="53" xfId="0" applyFont="1" applyFill="1" applyBorder="1" applyAlignment="1">
      <alignment horizontal="left" vertical="center" textRotation="90"/>
    </xf>
    <xf numFmtId="0" fontId="18" fillId="3" borderId="55" xfId="0" applyFont="1" applyFill="1" applyBorder="1" applyAlignment="1">
      <alignment horizontal="left" vertical="center" wrapText="1"/>
    </xf>
    <xf numFmtId="0" fontId="18" fillId="3" borderId="9" xfId="0" applyFont="1" applyFill="1" applyBorder="1" applyAlignment="1">
      <alignment horizontal="left" vertical="center" wrapText="1"/>
    </xf>
    <xf numFmtId="0" fontId="18" fillId="3" borderId="16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horizontal="center" vertical="center" textRotation="90" wrapText="1"/>
    </xf>
    <xf numFmtId="0" fontId="18" fillId="3" borderId="38" xfId="0" applyFont="1" applyFill="1" applyBorder="1" applyAlignment="1">
      <alignment horizontal="left" vertical="center" textRotation="90"/>
    </xf>
    <xf numFmtId="0" fontId="29" fillId="10" borderId="27" xfId="0" applyFont="1" applyFill="1" applyBorder="1" applyAlignment="1">
      <alignment horizontal="center" vertical="center"/>
    </xf>
    <xf numFmtId="0" fontId="29" fillId="10" borderId="49" xfId="0" applyFont="1" applyFill="1" applyBorder="1" applyAlignment="1">
      <alignment horizontal="center" vertical="center"/>
    </xf>
    <xf numFmtId="0" fontId="29" fillId="10" borderId="5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33" xfId="0" applyFont="1" applyFill="1" applyBorder="1" applyAlignment="1">
      <alignment horizontal="center" vertical="center" textRotation="90" wrapText="1"/>
    </xf>
    <xf numFmtId="0" fontId="4" fillId="0" borderId="47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37" xfId="0" applyFont="1" applyFill="1" applyBorder="1" applyAlignment="1">
      <alignment horizontal="center" vertical="center" textRotation="90" wrapText="1"/>
    </xf>
    <xf numFmtId="0" fontId="34" fillId="9" borderId="29" xfId="0" applyFont="1" applyFill="1" applyBorder="1" applyAlignment="1">
      <alignment horizontal="center" vertical="center" wrapText="1"/>
    </xf>
    <xf numFmtId="0" fontId="4" fillId="9" borderId="24" xfId="0" applyFont="1" applyFill="1" applyBorder="1" applyAlignment="1">
      <alignment horizontal="center" vertical="center" wrapText="1"/>
    </xf>
    <xf numFmtId="0" fontId="4" fillId="9" borderId="46" xfId="0" applyFont="1" applyFill="1" applyBorder="1" applyAlignment="1">
      <alignment horizontal="center" vertical="center" wrapText="1"/>
    </xf>
    <xf numFmtId="0" fontId="18" fillId="3" borderId="46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horizontal="left" vertical="center" wrapText="1"/>
    </xf>
    <xf numFmtId="0" fontId="18" fillId="3" borderId="38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center" vertical="center" textRotation="90" wrapText="1"/>
    </xf>
    <xf numFmtId="0" fontId="18" fillId="3" borderId="37" xfId="0" applyFont="1" applyFill="1" applyBorder="1" applyAlignment="1">
      <alignment horizontal="left" vertical="center" textRotation="90"/>
    </xf>
    <xf numFmtId="0" fontId="4" fillId="9" borderId="29" xfId="0" applyFont="1" applyFill="1" applyBorder="1" applyAlignment="1">
      <alignment horizontal="center" vertical="center" wrapText="1"/>
    </xf>
  </cellXfs>
  <cellStyles count="29">
    <cellStyle name="Hivatkozás" xfId="1" builtinId="8"/>
    <cellStyle name="Hivatkozás 2" xfId="27"/>
    <cellStyle name="Látott hivatkozás" xfId="2" builtinId="9" hidden="1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Látott hivatkozás" xfId="8" builtinId="9" hidden="1"/>
    <cellStyle name="Látott hivatkozás" xfId="9" builtinId="9" hidden="1"/>
    <cellStyle name="Látott hivatkozás" xfId="10" builtinId="9" hidden="1"/>
    <cellStyle name="Látott hivatkozás" xfId="11" builtinId="9" hidden="1"/>
    <cellStyle name="Látott hivatkozás" xfId="12" builtinId="9" hidden="1"/>
    <cellStyle name="Látott hivatkozás" xfId="13" builtinId="9" hidden="1"/>
    <cellStyle name="Látott hivatkozás" xfId="14" builtinId="9" hidden="1"/>
    <cellStyle name="Látott hivatkozás" xfId="15" builtinId="9" hidden="1"/>
    <cellStyle name="Látott hivatkozás" xfId="16" builtinId="9" hidden="1"/>
    <cellStyle name="Látott hivatkozás" xfId="17" builtinId="9" hidden="1"/>
    <cellStyle name="Látott hivatkozás" xfId="18" builtinId="9" hidden="1"/>
    <cellStyle name="Látott hivatkozás" xfId="19" builtinId="9" hidden="1"/>
    <cellStyle name="Látott hivatkozás" xfId="20" builtinId="9" hidden="1"/>
    <cellStyle name="Látott hivatkozás" xfId="21" builtinId="9" hidden="1"/>
    <cellStyle name="Látott hivatkozás" xfId="22" builtinId="9" hidden="1"/>
    <cellStyle name="Látott hivatkozás" xfId="23" builtinId="9" hidden="1"/>
    <cellStyle name="Látott hivatkozás" xfId="24" builtinId="9" hidden="1"/>
    <cellStyle name="Látott hivatkozás" xfId="25" builtinId="9" hidden="1"/>
    <cellStyle name="Normál" xfId="0" builtinId="0"/>
    <cellStyle name="Normál 2" xfId="26"/>
    <cellStyle name="Normál_1ginf" xfId="28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</xdr:row>
      <xdr:rowOff>596900</xdr:rowOff>
    </xdr:from>
    <xdr:to>
      <xdr:col>5</xdr:col>
      <xdr:colOff>0</xdr:colOff>
      <xdr:row>6</xdr:row>
      <xdr:rowOff>50800</xdr:rowOff>
    </xdr:to>
    <xdr:sp macro="" textlink="">
      <xdr:nvSpPr>
        <xdr:cNvPr id="15654" name="Line 8"/>
        <xdr:cNvSpPr>
          <a:spLocks noChangeShapeType="1"/>
        </xdr:cNvSpPr>
      </xdr:nvSpPr>
      <xdr:spPr bwMode="auto">
        <a:xfrm>
          <a:off x="3873500" y="1536700"/>
          <a:ext cx="1943100" cy="33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469900</xdr:colOff>
      <xdr:row>9</xdr:row>
      <xdr:rowOff>152400</xdr:rowOff>
    </xdr:from>
    <xdr:to>
      <xdr:col>4</xdr:col>
      <xdr:colOff>520700</xdr:colOff>
      <xdr:row>19</xdr:row>
      <xdr:rowOff>101600</xdr:rowOff>
    </xdr:to>
    <xdr:sp macro="" textlink="">
      <xdr:nvSpPr>
        <xdr:cNvPr id="15655" name="Line 9"/>
        <xdr:cNvSpPr>
          <a:spLocks noChangeShapeType="1"/>
        </xdr:cNvSpPr>
      </xdr:nvSpPr>
      <xdr:spPr bwMode="auto">
        <a:xfrm flipV="1">
          <a:off x="3924300" y="2692400"/>
          <a:ext cx="1841500" cy="256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558800</xdr:colOff>
      <xdr:row>13</xdr:row>
      <xdr:rowOff>152400</xdr:rowOff>
    </xdr:from>
    <xdr:to>
      <xdr:col>4</xdr:col>
      <xdr:colOff>546100</xdr:colOff>
      <xdr:row>21</xdr:row>
      <xdr:rowOff>368300</xdr:rowOff>
    </xdr:to>
    <xdr:sp macro="" textlink="">
      <xdr:nvSpPr>
        <xdr:cNvPr id="15656" name="Line 10"/>
        <xdr:cNvSpPr>
          <a:spLocks noChangeShapeType="1"/>
        </xdr:cNvSpPr>
      </xdr:nvSpPr>
      <xdr:spPr bwMode="auto">
        <a:xfrm flipV="1">
          <a:off x="4013200" y="3657600"/>
          <a:ext cx="1778000" cy="2311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635000</xdr:colOff>
      <xdr:row>7</xdr:row>
      <xdr:rowOff>50800</xdr:rowOff>
    </xdr:from>
    <xdr:to>
      <xdr:col>4</xdr:col>
      <xdr:colOff>533400</xdr:colOff>
      <xdr:row>26</xdr:row>
      <xdr:rowOff>152400</xdr:rowOff>
    </xdr:to>
    <xdr:sp macro="" textlink="">
      <xdr:nvSpPr>
        <xdr:cNvPr id="15657" name="Line 11"/>
        <xdr:cNvSpPr>
          <a:spLocks noChangeShapeType="1"/>
        </xdr:cNvSpPr>
      </xdr:nvSpPr>
      <xdr:spPr bwMode="auto">
        <a:xfrm flipV="1">
          <a:off x="4089400" y="2108200"/>
          <a:ext cx="1689100" cy="5448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685800</xdr:colOff>
      <xdr:row>12</xdr:row>
      <xdr:rowOff>177800</xdr:rowOff>
    </xdr:from>
    <xdr:to>
      <xdr:col>4</xdr:col>
      <xdr:colOff>520700</xdr:colOff>
      <xdr:row>32</xdr:row>
      <xdr:rowOff>0</xdr:rowOff>
    </xdr:to>
    <xdr:sp macro="" textlink="">
      <xdr:nvSpPr>
        <xdr:cNvPr id="15658" name="Line 12"/>
        <xdr:cNvSpPr>
          <a:spLocks noChangeShapeType="1"/>
        </xdr:cNvSpPr>
      </xdr:nvSpPr>
      <xdr:spPr bwMode="auto">
        <a:xfrm flipV="1">
          <a:off x="4140200" y="3441700"/>
          <a:ext cx="1625600" cy="515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.uni-corvinus.hu/index.php?id=22720&amp;tanKod=2LK94LBK87B" TargetMode="External"/><Relationship Id="rId13" Type="http://schemas.openxmlformats.org/officeDocument/2006/relationships/hyperlink" Target="http://portal.uni-corvinus.hu/index.php?id=22720&amp;tanKod=2LK94LBK16B" TargetMode="External"/><Relationship Id="rId18" Type="http://schemas.openxmlformats.org/officeDocument/2006/relationships/hyperlink" Target="http://portal.uni-corvinus.hu/index.php?id=22720&amp;tanKod=2LK94LBK17B" TargetMode="External"/><Relationship Id="rId26" Type="http://schemas.openxmlformats.org/officeDocument/2006/relationships/hyperlink" Target="http://portal.uni-corvinus.hu/index.php?id=22720&amp;tanKod=2LK94LBK84B" TargetMode="External"/><Relationship Id="rId39" Type="http://schemas.openxmlformats.org/officeDocument/2006/relationships/hyperlink" Target="http://portal.uni-corvinus.hu/index.php?id=22720&amp;tanKod=2LK94LCK13B" TargetMode="External"/><Relationship Id="rId3" Type="http://schemas.openxmlformats.org/officeDocument/2006/relationships/hyperlink" Target="http://www.uni-corvinus.hu/index.php?id=22720&amp;tanKod=2LK94LAK45B" TargetMode="External"/><Relationship Id="rId21" Type="http://schemas.openxmlformats.org/officeDocument/2006/relationships/hyperlink" Target="http://portal.uni-corvinus.hu/index.php?id=22720&amp;tanKod=2LK94LBK14B" TargetMode="External"/><Relationship Id="rId34" Type="http://schemas.openxmlformats.org/officeDocument/2006/relationships/hyperlink" Target="http://portal.uni-corvinus.hu/index.php?id=22720&amp;tanKod=2LK94LAK32B" TargetMode="External"/><Relationship Id="rId42" Type="http://schemas.openxmlformats.org/officeDocument/2006/relationships/vmlDrawing" Target="../drawings/vmlDrawing1.vml"/><Relationship Id="rId7" Type="http://schemas.openxmlformats.org/officeDocument/2006/relationships/hyperlink" Target="http://portal.uni-corvinus.hu/index.php?id=22720&amp;tanKod=2LK94LAK21B" TargetMode="External"/><Relationship Id="rId12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17" Type="http://schemas.openxmlformats.org/officeDocument/2006/relationships/hyperlink" Target="http://portal.uni-corvinus.hu/index.php?id=22720&amp;tanKod=2LK94LAK63B" TargetMode="External"/><Relationship Id="rId25" Type="http://schemas.openxmlformats.org/officeDocument/2006/relationships/hyperlink" Target="http://portal.uni-corvinus.hu/index.php?id=22720&amp;tanKod=2LK94LBK86B" TargetMode="External"/><Relationship Id="rId33" Type="http://schemas.openxmlformats.org/officeDocument/2006/relationships/hyperlink" Target="http://portal.uni-corvinus.hu/index.php?id=22720&amp;tanKod=2LK94LAK04B" TargetMode="External"/><Relationship Id="rId38" Type="http://schemas.openxmlformats.org/officeDocument/2006/relationships/hyperlink" Target="http://portal.uni-corvinus.hu/index.php?id=22720&amp;tanKod=2LK94LAK71B" TargetMode="External"/><Relationship Id="rId2" Type="http://schemas.openxmlformats.org/officeDocument/2006/relationships/hyperlink" Target="http://portal.uni-corvinus.hu/index.php?id=22720&amp;tanKod=2LK94LAK40B" TargetMode="External"/><Relationship Id="rId16" Type="http://schemas.openxmlformats.org/officeDocument/2006/relationships/hyperlink" Target="http://portal.uni-corvinus.hu/index.php?id=22720&amp;tanKod=2LK94LAK62B" TargetMode="External"/><Relationship Id="rId20" Type="http://schemas.openxmlformats.org/officeDocument/2006/relationships/hyperlink" Target="http://portal.uni-corvinus.hu/index.php?id=22720&amp;tanKod=2LK94LBK53B" TargetMode="External"/><Relationship Id="rId29" Type="http://schemas.openxmlformats.org/officeDocument/2006/relationships/hyperlink" Target="http://portal.uni-corvinus.hu/index.php?id=22720&amp;tanKod=2LK94LBK96B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www.uni-corvinus.hu/index.php?id=22720&amp;tanKod=2LK94LAK42B" TargetMode="External"/><Relationship Id="rId6" Type="http://schemas.openxmlformats.org/officeDocument/2006/relationships/hyperlink" Target="http://portal.uni-corvinus.hu/index.php?id=22720&amp;tanKod=2LK94LBK85B" TargetMode="External"/><Relationship Id="rId11" Type="http://schemas.openxmlformats.org/officeDocument/2006/relationships/hyperlink" Target="http://portal.uni-corvinus.hu/index.php?id=22720&amp;tanKod=2LK94LCK18B" TargetMode="External"/><Relationship Id="rId24" Type="http://schemas.openxmlformats.org/officeDocument/2006/relationships/hyperlink" Target="http://portal.uni-corvinus.hu/index.php?id=22720&amp;tanKod=2LK94LBK63B" TargetMode="External"/><Relationship Id="rId32" Type="http://schemas.openxmlformats.org/officeDocument/2006/relationships/hyperlink" Target="http://portal.uni-corvinus.hu/index.php?id=22720&amp;tanKod=2LK94LAK41B" TargetMode="External"/><Relationship Id="rId37" Type="http://schemas.openxmlformats.org/officeDocument/2006/relationships/hyperlink" Target="http://portal.uni-corvinus.hu/index.php?id=22720&amp;tanKod=2LK94LCK01B" TargetMode="External"/><Relationship Id="rId40" Type="http://schemas.openxmlformats.org/officeDocument/2006/relationships/hyperlink" Target="http://portal.uni-corvinus.hu/index.php?id=22720&amp;tanKod=2LK94LAK44B" TargetMode="External"/><Relationship Id="rId5" Type="http://schemas.openxmlformats.org/officeDocument/2006/relationships/hyperlink" Target="http://portal.uni-corvinus.hu/index.php?id=22720&amp;tanKod=2LK94LAK54B" TargetMode="External"/><Relationship Id="rId15" Type="http://schemas.openxmlformats.org/officeDocument/2006/relationships/hyperlink" Target="http://portal.uni-corvinus.hu/index.php?id=22720&amp;tanKod=2LK94LBK08B" TargetMode="External"/><Relationship Id="rId23" Type="http://schemas.openxmlformats.org/officeDocument/2006/relationships/hyperlink" Target="http://portal.uni-corvinus.hu/index.php?id=22720&amp;tanKod=2LK94LBK60B" TargetMode="External"/><Relationship Id="rId28" Type="http://schemas.openxmlformats.org/officeDocument/2006/relationships/hyperlink" Target="http://portal.uni-corvinus.hu/index.php?id=22720&amp;tanKod=2LK94LBK95B" TargetMode="External"/><Relationship Id="rId36" Type="http://schemas.openxmlformats.org/officeDocument/2006/relationships/hyperlink" Target="http://portal.uni-corvinus.hu/index.php?id=22720&amp;tanKod=2LK94LCK26B" TargetMode="External"/><Relationship Id="rId10" Type="http://schemas.openxmlformats.org/officeDocument/2006/relationships/hyperlink" Target="http://portal.uni-corvinus.hu/index.php?id=22720&amp;tanKod=2LK94LBK03B" TargetMode="External"/><Relationship Id="rId19" Type="http://schemas.openxmlformats.org/officeDocument/2006/relationships/hyperlink" Target="http://portal.uni-corvinus.hu/index.php?id=22720&amp;tanKod=2LK94LAK13B" TargetMode="External"/><Relationship Id="rId31" Type="http://schemas.openxmlformats.org/officeDocument/2006/relationships/hyperlink" Target="http://portal.uni-corvinus.hu/index.php?id=22720&amp;tanKod=2LK94LAK81B" TargetMode="External"/><Relationship Id="rId4" Type="http://schemas.openxmlformats.org/officeDocument/2006/relationships/hyperlink" Target="http://portal.uni-corvinus.hu/index.php?id=22720&amp;tanKod=2LK94LAK53B" TargetMode="External"/><Relationship Id="rId9" Type="http://schemas.openxmlformats.org/officeDocument/2006/relationships/hyperlink" Target="http://portal.uni-corvinus.hu/index.php?id=22720&amp;tanKod=2LK94LAK09B" TargetMode="External"/><Relationship Id="rId14" Type="http://schemas.openxmlformats.org/officeDocument/2006/relationships/hyperlink" Target="http://portal.uni-corvinus.hu/index.php?id=22720&amp;tanKod=2LK94LAK14B" TargetMode="External"/><Relationship Id="rId22" Type="http://schemas.openxmlformats.org/officeDocument/2006/relationships/hyperlink" Target="http://portal.uni-corvinus.hu/index.php?id=22720&amp;tanKod=2LK94LAK11B" TargetMode="External"/><Relationship Id="rId27" Type="http://schemas.openxmlformats.org/officeDocument/2006/relationships/hyperlink" Target="http://portal.uni-corvinus.hu/index.php?id=22720&amp;tanKod=2LK94LBK06B" TargetMode="External"/><Relationship Id="rId30" Type="http://schemas.openxmlformats.org/officeDocument/2006/relationships/hyperlink" Target="http://portal.uni-corvinus.hu/index.php?id=22720&amp;tanKod=2LK32LAK04B" TargetMode="External"/><Relationship Id="rId35" Type="http://schemas.openxmlformats.org/officeDocument/2006/relationships/hyperlink" Target="http://portal.uni-corvinus.hu/index.php?id=22720&amp;tanKod=2LK94LAK17B" TargetMode="External"/><Relationship Id="rId43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zoomScaleSheetLayoutView="100" workbookViewId="0"/>
  </sheetViews>
  <sheetFormatPr defaultColWidth="9.140625" defaultRowHeight="12.75" x14ac:dyDescent="0.2"/>
  <cols>
    <col min="1" max="1" width="226.42578125" style="201" bestFit="1" customWidth="1"/>
    <col min="2" max="16384" width="9.140625" style="201"/>
  </cols>
  <sheetData>
    <row r="1" spans="1:1" s="202" customFormat="1" x14ac:dyDescent="0.2">
      <c r="A1" s="143" t="s">
        <v>44</v>
      </c>
    </row>
    <row r="2" spans="1:1" s="202" customFormat="1" x14ac:dyDescent="0.2">
      <c r="A2" s="143" t="s">
        <v>45</v>
      </c>
    </row>
    <row r="3" spans="1:1" s="150" customFormat="1" x14ac:dyDescent="0.2">
      <c r="A3" s="147" t="s">
        <v>46</v>
      </c>
    </row>
    <row r="4" spans="1:1" s="150" customFormat="1" x14ac:dyDescent="0.2">
      <c r="A4" s="146" t="s">
        <v>47</v>
      </c>
    </row>
    <row r="5" spans="1:1" s="150" customFormat="1" x14ac:dyDescent="0.2">
      <c r="A5" s="146" t="s">
        <v>48</v>
      </c>
    </row>
    <row r="6" spans="1:1" s="150" customFormat="1" ht="4.5" customHeight="1" x14ac:dyDescent="0.2">
      <c r="A6" s="146"/>
    </row>
    <row r="7" spans="1:1" s="150" customFormat="1" ht="12.75" customHeight="1" x14ac:dyDescent="0.2">
      <c r="A7" s="160" t="s">
        <v>66</v>
      </c>
    </row>
    <row r="8" spans="1:1" s="150" customFormat="1" x14ac:dyDescent="0.2">
      <c r="A8" s="142" t="s">
        <v>49</v>
      </c>
    </row>
    <row r="9" spans="1:1" s="150" customFormat="1" x14ac:dyDescent="0.2">
      <c r="A9" s="142" t="s">
        <v>50</v>
      </c>
    </row>
    <row r="10" spans="1:1" s="150" customFormat="1" x14ac:dyDescent="0.2">
      <c r="A10" s="142" t="s">
        <v>51</v>
      </c>
    </row>
    <row r="11" spans="1:1" s="150" customFormat="1" x14ac:dyDescent="0.2">
      <c r="A11" s="142" t="s">
        <v>78</v>
      </c>
    </row>
    <row r="12" spans="1:1" s="150" customFormat="1" x14ac:dyDescent="0.2">
      <c r="A12" s="142" t="s">
        <v>52</v>
      </c>
    </row>
    <row r="13" spans="1:1" s="150" customFormat="1" ht="4.5" customHeight="1" x14ac:dyDescent="0.2">
      <c r="A13" s="144"/>
    </row>
    <row r="14" spans="1:1" s="150" customFormat="1" ht="12.75" customHeight="1" x14ac:dyDescent="0.2">
      <c r="A14" s="160" t="s">
        <v>63</v>
      </c>
    </row>
    <row r="15" spans="1:1" s="150" customFormat="1" ht="12.75" customHeight="1" x14ac:dyDescent="0.2">
      <c r="A15" s="146"/>
    </row>
    <row r="16" spans="1:1" s="150" customFormat="1" ht="14.25" x14ac:dyDescent="0.2">
      <c r="A16" s="160" t="s">
        <v>65</v>
      </c>
    </row>
    <row r="17" spans="1:1" s="150" customFormat="1" ht="12.75" customHeight="1" x14ac:dyDescent="0.2">
      <c r="A17" s="146"/>
    </row>
    <row r="18" spans="1:1" s="150" customFormat="1" ht="12.75" customHeight="1" x14ac:dyDescent="0.2">
      <c r="A18" s="160" t="s">
        <v>64</v>
      </c>
    </row>
    <row r="19" spans="1:1" s="150" customFormat="1" ht="12.75" customHeight="1" x14ac:dyDescent="0.2">
      <c r="A19" s="146"/>
    </row>
    <row r="20" spans="1:1" s="150" customFormat="1" ht="12.75" customHeight="1" x14ac:dyDescent="0.2">
      <c r="A20" s="161" t="s">
        <v>79</v>
      </c>
    </row>
    <row r="21" spans="1:1" s="150" customFormat="1" ht="12.75" customHeight="1" x14ac:dyDescent="0.2">
      <c r="A21" s="186"/>
    </row>
    <row r="22" spans="1:1" s="150" customFormat="1" ht="12.75" customHeight="1" x14ac:dyDescent="0.2">
      <c r="A22" s="146" t="s">
        <v>53</v>
      </c>
    </row>
    <row r="23" spans="1:1" s="150" customFormat="1" x14ac:dyDescent="0.2">
      <c r="A23" s="142" t="s">
        <v>54</v>
      </c>
    </row>
    <row r="24" spans="1:1" s="150" customFormat="1" x14ac:dyDescent="0.2">
      <c r="A24" s="142"/>
    </row>
    <row r="25" spans="1:1" s="203" customFormat="1" ht="14.25" customHeight="1" x14ac:dyDescent="0.2">
      <c r="A25" s="143" t="s">
        <v>55</v>
      </c>
    </row>
    <row r="26" spans="1:1" s="150" customFormat="1" x14ac:dyDescent="0.2">
      <c r="A26" s="142" t="s">
        <v>62</v>
      </c>
    </row>
    <row r="27" spans="1:1" s="204" customFormat="1" ht="25.5" x14ac:dyDescent="0.2">
      <c r="A27" s="145" t="s">
        <v>67</v>
      </c>
    </row>
    <row r="28" spans="1:1" s="150" customFormat="1" x14ac:dyDescent="0.2">
      <c r="A28" s="142" t="s">
        <v>56</v>
      </c>
    </row>
    <row r="29" spans="1:1" s="150" customFormat="1" x14ac:dyDescent="0.2">
      <c r="A29" s="142" t="s">
        <v>57</v>
      </c>
    </row>
    <row r="30" spans="1:1" s="150" customFormat="1" x14ac:dyDescent="0.2">
      <c r="A30" s="142" t="s">
        <v>61</v>
      </c>
    </row>
    <row r="31" spans="1:1" s="203" customFormat="1" ht="14.25" customHeight="1" x14ac:dyDescent="0.2">
      <c r="A31" s="143" t="s">
        <v>58</v>
      </c>
    </row>
    <row r="32" spans="1:1" s="150" customFormat="1" x14ac:dyDescent="0.2">
      <c r="A32" s="142" t="s">
        <v>59</v>
      </c>
    </row>
    <row r="33" spans="1:1" s="203" customFormat="1" ht="14.25" customHeight="1" x14ac:dyDescent="0.2">
      <c r="A33" s="200" t="s">
        <v>60</v>
      </c>
    </row>
  </sheetData>
  <phoneticPr fontId="8" type="noConversion"/>
  <pageMargins left="0.19685039370078741" right="0.19685039370078741" top="0.19685039370078741" bottom="0.19685039370078741" header="0.19685039370078741" footer="0.19685039370078741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AH79"/>
  <sheetViews>
    <sheetView zoomScale="70" workbookViewId="0">
      <selection activeCell="F33" sqref="F33"/>
    </sheetView>
  </sheetViews>
  <sheetFormatPr defaultColWidth="9.140625" defaultRowHeight="12.75" x14ac:dyDescent="0.2"/>
  <cols>
    <col min="1" max="1" width="22.7109375" style="18" customWidth="1"/>
    <col min="2" max="2" width="22.42578125" style="48" customWidth="1"/>
    <col min="3" max="3" width="9.7109375" style="49" bestFit="1" customWidth="1"/>
    <col min="4" max="4" width="13.7109375" style="48" customWidth="1"/>
    <col min="5" max="5" width="7.42578125" style="25" customWidth="1"/>
    <col min="6" max="6" width="47.28515625" style="19" customWidth="1"/>
    <col min="7" max="7" width="8.28515625" style="19" bestFit="1" customWidth="1"/>
    <col min="8" max="8" width="11.42578125" style="15" bestFit="1" customWidth="1"/>
    <col min="9" max="9" width="4.7109375" style="15" customWidth="1"/>
    <col min="10" max="11" width="3.140625" style="18" customWidth="1"/>
    <col min="12" max="12" width="7.42578125" style="20" customWidth="1"/>
    <col min="13" max="14" width="3.140625" style="18" customWidth="1"/>
    <col min="15" max="15" width="6.7109375" style="16" customWidth="1"/>
    <col min="16" max="16" width="2.7109375" style="15" bestFit="1" customWidth="1"/>
    <col min="17" max="17" width="3.140625" style="15" customWidth="1"/>
    <col min="18" max="18" width="7.42578125" style="16" customWidth="1"/>
    <col min="19" max="20" width="3.140625" style="15" customWidth="1"/>
    <col min="21" max="21" width="6.7109375" style="16" customWidth="1"/>
    <col min="22" max="23" width="3.42578125" style="15" customWidth="1"/>
    <col min="24" max="24" width="5.7109375" style="16" customWidth="1"/>
    <col min="25" max="26" width="3.42578125" style="15" customWidth="1"/>
    <col min="27" max="27" width="6.7109375" style="16" customWidth="1"/>
    <col min="28" max="28" width="4.7109375" style="16" customWidth="1"/>
    <col min="29" max="29" width="8.7109375" style="31" customWidth="1"/>
    <col min="30" max="30" width="10.7109375" style="15" hidden="1" customWidth="1"/>
    <col min="31" max="31" width="21.7109375" style="17" hidden="1" customWidth="1"/>
    <col min="32" max="32" width="39.7109375" style="19" hidden="1" customWidth="1"/>
    <col min="33" max="33" width="11.7109375" style="18" customWidth="1"/>
    <col min="34" max="34" width="34.7109375" style="19" customWidth="1"/>
    <col min="35" max="16384" width="9.140625" style="18"/>
  </cols>
  <sheetData>
    <row r="1" spans="1:34" ht="13.5" thickBot="1" x14ac:dyDescent="0.25">
      <c r="A1" s="63"/>
      <c r="B1" s="64"/>
      <c r="C1" s="65"/>
      <c r="D1" s="73"/>
      <c r="E1" s="74"/>
      <c r="F1" s="450" t="s">
        <v>18</v>
      </c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2"/>
      <c r="AD1" s="60"/>
      <c r="AE1" s="61"/>
      <c r="AF1" s="62"/>
    </row>
    <row r="2" spans="1:34" s="21" customFormat="1" ht="12.75" customHeight="1" thickBot="1" x14ac:dyDescent="0.25">
      <c r="A2" s="419" t="s">
        <v>25</v>
      </c>
      <c r="B2" s="422" t="s">
        <v>24</v>
      </c>
      <c r="C2" s="423"/>
      <c r="D2" s="424"/>
      <c r="E2" s="75"/>
      <c r="F2" s="431" t="s">
        <v>33</v>
      </c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3"/>
      <c r="AH2" s="22"/>
    </row>
    <row r="3" spans="1:34" s="21" customFormat="1" ht="11.25" customHeight="1" x14ac:dyDescent="0.2">
      <c r="A3" s="420"/>
      <c r="B3" s="425"/>
      <c r="C3" s="426"/>
      <c r="D3" s="427"/>
      <c r="E3" s="75"/>
      <c r="F3" s="434" t="s">
        <v>10</v>
      </c>
      <c r="G3" s="437" t="s">
        <v>0</v>
      </c>
      <c r="H3" s="415" t="s">
        <v>1</v>
      </c>
      <c r="I3" s="415" t="s">
        <v>7</v>
      </c>
      <c r="J3" s="414" t="s">
        <v>13</v>
      </c>
      <c r="K3" s="414"/>
      <c r="L3" s="414"/>
      <c r="M3" s="414"/>
      <c r="N3" s="414"/>
      <c r="O3" s="414"/>
      <c r="P3" s="414" t="s">
        <v>14</v>
      </c>
      <c r="Q3" s="414"/>
      <c r="R3" s="414"/>
      <c r="S3" s="414"/>
      <c r="T3" s="414"/>
      <c r="U3" s="414"/>
      <c r="V3" s="414" t="s">
        <v>15</v>
      </c>
      <c r="W3" s="414"/>
      <c r="X3" s="414"/>
      <c r="Y3" s="414"/>
      <c r="Z3" s="414"/>
      <c r="AA3" s="414"/>
      <c r="AB3" s="79" t="s">
        <v>29</v>
      </c>
      <c r="AC3" s="453" t="s">
        <v>16</v>
      </c>
      <c r="AD3" s="39"/>
      <c r="AE3" s="445" t="s">
        <v>3</v>
      </c>
      <c r="AF3" s="440" t="s">
        <v>11</v>
      </c>
      <c r="AH3" s="22"/>
    </row>
    <row r="4" spans="1:34" s="21" customFormat="1" ht="11.25" customHeight="1" x14ac:dyDescent="0.2">
      <c r="A4" s="420"/>
      <c r="B4" s="425"/>
      <c r="C4" s="426"/>
      <c r="D4" s="427"/>
      <c r="E4" s="75"/>
      <c r="F4" s="435"/>
      <c r="G4" s="438"/>
      <c r="H4" s="416"/>
      <c r="I4" s="416"/>
      <c r="J4" s="418">
        <v>1</v>
      </c>
      <c r="K4" s="418"/>
      <c r="L4" s="448" t="s">
        <v>2</v>
      </c>
      <c r="M4" s="418">
        <v>2</v>
      </c>
      <c r="N4" s="418"/>
      <c r="O4" s="448" t="s">
        <v>2</v>
      </c>
      <c r="P4" s="418">
        <v>3</v>
      </c>
      <c r="Q4" s="418"/>
      <c r="R4" s="448" t="s">
        <v>2</v>
      </c>
      <c r="S4" s="418">
        <v>4</v>
      </c>
      <c r="T4" s="418"/>
      <c r="U4" s="448" t="s">
        <v>2</v>
      </c>
      <c r="V4" s="418">
        <v>5</v>
      </c>
      <c r="W4" s="418"/>
      <c r="X4" s="448" t="s">
        <v>2</v>
      </c>
      <c r="Y4" s="418">
        <v>6</v>
      </c>
      <c r="Z4" s="418"/>
      <c r="AA4" s="448" t="s">
        <v>2</v>
      </c>
      <c r="AB4" s="95">
        <v>7</v>
      </c>
      <c r="AC4" s="454"/>
      <c r="AD4" s="58"/>
      <c r="AE4" s="446"/>
      <c r="AF4" s="441"/>
      <c r="AH4" s="22"/>
    </row>
    <row r="5" spans="1:34" s="21" customFormat="1" ht="27.75" customHeight="1" thickBot="1" x14ac:dyDescent="0.25">
      <c r="A5" s="421"/>
      <c r="B5" s="428"/>
      <c r="C5" s="429"/>
      <c r="D5" s="430"/>
      <c r="E5" s="75"/>
      <c r="F5" s="436"/>
      <c r="G5" s="439"/>
      <c r="H5" s="417"/>
      <c r="I5" s="417"/>
      <c r="J5" s="40" t="s">
        <v>4</v>
      </c>
      <c r="K5" s="40" t="s">
        <v>9</v>
      </c>
      <c r="L5" s="449"/>
      <c r="M5" s="40" t="s">
        <v>4</v>
      </c>
      <c r="N5" s="40" t="s">
        <v>9</v>
      </c>
      <c r="O5" s="449"/>
      <c r="P5" s="40" t="s">
        <v>4</v>
      </c>
      <c r="Q5" s="40" t="s">
        <v>9</v>
      </c>
      <c r="R5" s="449"/>
      <c r="S5" s="40" t="s">
        <v>4</v>
      </c>
      <c r="T5" s="40" t="s">
        <v>9</v>
      </c>
      <c r="U5" s="449"/>
      <c r="V5" s="40" t="s">
        <v>4</v>
      </c>
      <c r="W5" s="40" t="s">
        <v>9</v>
      </c>
      <c r="X5" s="449"/>
      <c r="Y5" s="40" t="s">
        <v>4</v>
      </c>
      <c r="Z5" s="40" t="s">
        <v>9</v>
      </c>
      <c r="AA5" s="449"/>
      <c r="AB5" s="118"/>
      <c r="AC5" s="455"/>
      <c r="AD5" s="59"/>
      <c r="AE5" s="447"/>
      <c r="AF5" s="442"/>
      <c r="AH5" s="22"/>
    </row>
    <row r="6" spans="1:34" s="23" customFormat="1" ht="69.75" customHeight="1" x14ac:dyDescent="0.2">
      <c r="A6" s="397" t="s">
        <v>31</v>
      </c>
      <c r="B6" s="401" t="s">
        <v>19</v>
      </c>
      <c r="C6" s="402">
        <v>67</v>
      </c>
      <c r="D6" s="394">
        <v>101</v>
      </c>
      <c r="E6" s="25"/>
      <c r="F6" s="86" t="s">
        <v>27</v>
      </c>
      <c r="G6" s="87"/>
      <c r="H6" s="80" t="s">
        <v>5</v>
      </c>
      <c r="I6" s="80"/>
      <c r="J6" s="80"/>
      <c r="K6" s="80"/>
      <c r="L6" s="80">
        <v>19</v>
      </c>
      <c r="M6" s="80"/>
      <c r="N6" s="80"/>
      <c r="O6" s="80">
        <f>SUM(O7,O8)</f>
        <v>25</v>
      </c>
      <c r="P6" s="80"/>
      <c r="Q6" s="80"/>
      <c r="R6" s="80">
        <f>SUM(R7,R8)</f>
        <v>24</v>
      </c>
      <c r="S6" s="80"/>
      <c r="T6" s="80"/>
      <c r="U6" s="80">
        <f>SUM(U7,U8)</f>
        <v>20</v>
      </c>
      <c r="V6" s="80"/>
      <c r="W6" s="80"/>
      <c r="X6" s="80">
        <f>SUM(X7,X8)</f>
        <v>16</v>
      </c>
      <c r="Y6" s="80"/>
      <c r="Z6" s="80"/>
      <c r="AA6" s="80">
        <f>SUM(AA7,AA8)</f>
        <v>21</v>
      </c>
      <c r="AB6" s="80"/>
      <c r="AC6" s="81">
        <f>SUM(L6:AB6)</f>
        <v>125</v>
      </c>
      <c r="AD6" s="41"/>
      <c r="AE6" s="42"/>
      <c r="AF6" s="7"/>
      <c r="AH6" s="24"/>
    </row>
    <row r="7" spans="1:34" s="23" customFormat="1" ht="19.5" customHeight="1" x14ac:dyDescent="0.2">
      <c r="A7" s="398"/>
      <c r="B7" s="400"/>
      <c r="C7" s="393"/>
      <c r="D7" s="395"/>
      <c r="E7" s="82"/>
      <c r="F7" s="456" t="s">
        <v>19</v>
      </c>
      <c r="G7" s="457"/>
      <c r="H7" s="56" t="s">
        <v>5</v>
      </c>
      <c r="I7" s="56"/>
      <c r="J7" s="55"/>
      <c r="K7" s="55"/>
      <c r="L7" s="55">
        <v>19</v>
      </c>
      <c r="M7" s="55"/>
      <c r="N7" s="55"/>
      <c r="O7" s="55">
        <v>25</v>
      </c>
      <c r="P7" s="55"/>
      <c r="Q7" s="55"/>
      <c r="R7" s="55">
        <v>14</v>
      </c>
      <c r="S7" s="55"/>
      <c r="T7" s="55"/>
      <c r="U7" s="55">
        <v>5</v>
      </c>
      <c r="V7" s="55"/>
      <c r="W7" s="55"/>
      <c r="X7" s="55">
        <v>4</v>
      </c>
      <c r="Y7" s="55"/>
      <c r="Z7" s="55"/>
      <c r="AA7" s="55">
        <v>0</v>
      </c>
      <c r="AB7" s="55"/>
      <c r="AC7" s="67">
        <f>SUM(L7:AB7)</f>
        <v>67</v>
      </c>
      <c r="AD7" s="71" t="e">
        <f>SUM(#REF!)</f>
        <v>#REF!</v>
      </c>
      <c r="AE7" s="43"/>
      <c r="AF7" s="44"/>
      <c r="AH7" s="24"/>
    </row>
    <row r="8" spans="1:34" s="23" customFormat="1" ht="19.5" customHeight="1" thickBot="1" x14ac:dyDescent="0.25">
      <c r="A8" s="398"/>
      <c r="B8" s="400"/>
      <c r="C8" s="393"/>
      <c r="D8" s="395"/>
      <c r="E8" s="82"/>
      <c r="F8" s="443" t="s">
        <v>20</v>
      </c>
      <c r="G8" s="444"/>
      <c r="H8" s="68" t="s">
        <v>5</v>
      </c>
      <c r="I8" s="68"/>
      <c r="J8" s="69"/>
      <c r="K8" s="69"/>
      <c r="L8" s="69"/>
      <c r="M8" s="69"/>
      <c r="N8" s="69"/>
      <c r="O8" s="69"/>
      <c r="P8" s="69"/>
      <c r="Q8" s="69"/>
      <c r="R8" s="69">
        <v>10</v>
      </c>
      <c r="S8" s="69"/>
      <c r="T8" s="69"/>
      <c r="U8" s="69">
        <v>15</v>
      </c>
      <c r="V8" s="69"/>
      <c r="W8" s="69"/>
      <c r="X8" s="69">
        <v>12</v>
      </c>
      <c r="Y8" s="69"/>
      <c r="Z8" s="69"/>
      <c r="AA8" s="69">
        <v>21</v>
      </c>
      <c r="AB8" s="69"/>
      <c r="AC8" s="70">
        <f>SUM(L8:AA8)</f>
        <v>58</v>
      </c>
      <c r="AD8" s="14" t="e">
        <f>SUM(#REF!)</f>
        <v>#REF!</v>
      </c>
      <c r="AE8" s="9"/>
      <c r="AF8" s="10"/>
      <c r="AH8" s="24"/>
    </row>
    <row r="9" spans="1:34" s="23" customFormat="1" ht="19.5" customHeight="1" x14ac:dyDescent="0.2">
      <c r="A9" s="398"/>
      <c r="B9" s="400"/>
      <c r="C9" s="393"/>
      <c r="D9" s="395"/>
      <c r="E9" s="82"/>
      <c r="F9" s="106" t="s">
        <v>23</v>
      </c>
      <c r="G9" s="107"/>
      <c r="H9" s="108" t="s">
        <v>12</v>
      </c>
      <c r="I9" s="108"/>
      <c r="J9" s="108"/>
      <c r="K9" s="108"/>
      <c r="L9" s="108">
        <f>SUM(L13,L12,L11)</f>
        <v>7</v>
      </c>
      <c r="M9" s="108"/>
      <c r="N9" s="108"/>
      <c r="O9" s="108">
        <f>SUM(O13,O12,O11)</f>
        <v>3</v>
      </c>
      <c r="P9" s="108"/>
      <c r="Q9" s="108"/>
      <c r="R9" s="108">
        <f>SUM(R13,R12,R11)</f>
        <v>3</v>
      </c>
      <c r="S9" s="108"/>
      <c r="T9" s="108"/>
      <c r="U9" s="108">
        <f>SUM(U13,U12,U11)</f>
        <v>10</v>
      </c>
      <c r="V9" s="108"/>
      <c r="W9" s="108"/>
      <c r="X9" s="108">
        <f>SUM(X13,X12,X11)</f>
        <v>11</v>
      </c>
      <c r="Y9" s="108"/>
      <c r="Z9" s="108"/>
      <c r="AA9" s="108">
        <f>SUM(AA13,AA12,AA11)</f>
        <v>8</v>
      </c>
      <c r="AB9" s="108"/>
      <c r="AC9" s="109">
        <f>SUM(AC13,AC12,AC11)</f>
        <v>42</v>
      </c>
      <c r="AD9" s="14" t="e">
        <f>SUM(#REF!)</f>
        <v>#REF!</v>
      </c>
      <c r="AE9" s="9"/>
      <c r="AF9" s="10"/>
      <c r="AH9" s="24"/>
    </row>
    <row r="10" spans="1:34" s="23" customFormat="1" ht="19.5" customHeight="1" x14ac:dyDescent="0.2">
      <c r="A10" s="398"/>
      <c r="B10" s="400"/>
      <c r="C10" s="393"/>
      <c r="D10" s="395"/>
      <c r="E10" s="82"/>
      <c r="F10" s="456" t="s">
        <v>38</v>
      </c>
      <c r="G10" s="457"/>
      <c r="H10" s="56" t="s">
        <v>12</v>
      </c>
      <c r="I10" s="56"/>
      <c r="J10" s="55"/>
      <c r="K10" s="55"/>
      <c r="L10" s="55">
        <v>3</v>
      </c>
      <c r="M10" s="55"/>
      <c r="N10" s="55"/>
      <c r="O10" s="55">
        <v>0</v>
      </c>
      <c r="P10" s="55"/>
      <c r="Q10" s="55"/>
      <c r="R10" s="55">
        <v>3</v>
      </c>
      <c r="S10" s="55"/>
      <c r="T10" s="55"/>
      <c r="U10" s="55">
        <v>4</v>
      </c>
      <c r="V10" s="55"/>
      <c r="W10" s="55"/>
      <c r="X10" s="55">
        <v>7</v>
      </c>
      <c r="Y10" s="55"/>
      <c r="Z10" s="55"/>
      <c r="AA10" s="55">
        <v>4</v>
      </c>
      <c r="AB10" s="55"/>
      <c r="AC10" s="67">
        <f>SUM(H10:AB10)</f>
        <v>21</v>
      </c>
      <c r="AD10" s="14" t="e">
        <f>SUM(#REF!)</f>
        <v>#REF!</v>
      </c>
      <c r="AE10" s="9"/>
      <c r="AF10" s="10"/>
      <c r="AH10" s="24"/>
    </row>
    <row r="11" spans="1:34" s="23" customFormat="1" ht="19.5" customHeight="1" x14ac:dyDescent="0.2">
      <c r="A11" s="398"/>
      <c r="B11" s="400"/>
      <c r="C11" s="393"/>
      <c r="D11" s="395"/>
      <c r="E11" s="82"/>
      <c r="F11" s="119" t="s">
        <v>39</v>
      </c>
      <c r="G11" s="110"/>
      <c r="H11" s="8" t="s">
        <v>12</v>
      </c>
      <c r="I11" s="8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>
        <v>4</v>
      </c>
      <c r="V11" s="34"/>
      <c r="W11" s="34"/>
      <c r="X11" s="34">
        <v>4</v>
      </c>
      <c r="Y11" s="34"/>
      <c r="Z11" s="34"/>
      <c r="AA11" s="34">
        <v>4</v>
      </c>
      <c r="AB11" s="34"/>
      <c r="AC11" s="11">
        <f>SUM(K11:AB11)</f>
        <v>12</v>
      </c>
      <c r="AD11" s="14" t="e">
        <f>SUM(#REF!)</f>
        <v>#REF!</v>
      </c>
      <c r="AE11" s="9"/>
      <c r="AF11" s="10"/>
      <c r="AH11" s="24"/>
    </row>
    <row r="12" spans="1:34" s="23" customFormat="1" ht="19.5" customHeight="1" x14ac:dyDescent="0.2">
      <c r="A12" s="398"/>
      <c r="B12" s="400"/>
      <c r="C12" s="393"/>
      <c r="D12" s="395"/>
      <c r="E12" s="82"/>
      <c r="F12" s="120" t="s">
        <v>40</v>
      </c>
      <c r="G12" s="111"/>
      <c r="H12" s="3" t="s">
        <v>12</v>
      </c>
      <c r="I12" s="3"/>
      <c r="J12" s="37"/>
      <c r="K12" s="37"/>
      <c r="L12" s="37">
        <v>3</v>
      </c>
      <c r="M12" s="37"/>
      <c r="N12" s="37"/>
      <c r="O12" s="37"/>
      <c r="P12" s="37"/>
      <c r="Q12" s="37"/>
      <c r="R12" s="37">
        <v>3</v>
      </c>
      <c r="S12" s="37"/>
      <c r="T12" s="37"/>
      <c r="U12" s="37"/>
      <c r="V12" s="37"/>
      <c r="W12" s="37"/>
      <c r="X12" s="37">
        <v>3</v>
      </c>
      <c r="Y12" s="37"/>
      <c r="Z12" s="37"/>
      <c r="AA12" s="37"/>
      <c r="AB12" s="37"/>
      <c r="AC12" s="12">
        <f>SUM(I12:AA12)</f>
        <v>9</v>
      </c>
      <c r="AD12" s="14" t="e">
        <f>SUM(#REF!)</f>
        <v>#REF!</v>
      </c>
      <c r="AE12" s="9"/>
      <c r="AF12" s="10"/>
      <c r="AH12" s="24"/>
    </row>
    <row r="13" spans="1:34" s="23" customFormat="1" ht="19.5" customHeight="1" thickBot="1" x14ac:dyDescent="0.25">
      <c r="A13" s="398"/>
      <c r="B13" s="400"/>
      <c r="C13" s="393"/>
      <c r="D13" s="395"/>
      <c r="E13" s="82"/>
      <c r="F13" s="443" t="s">
        <v>37</v>
      </c>
      <c r="G13" s="444"/>
      <c r="H13" s="68" t="s">
        <v>12</v>
      </c>
      <c r="I13" s="68"/>
      <c r="J13" s="69"/>
      <c r="K13" s="69"/>
      <c r="L13" s="69">
        <v>4</v>
      </c>
      <c r="M13" s="69"/>
      <c r="N13" s="69"/>
      <c r="O13" s="69">
        <v>3</v>
      </c>
      <c r="P13" s="69"/>
      <c r="Q13" s="69"/>
      <c r="R13" s="69">
        <v>0</v>
      </c>
      <c r="S13" s="69"/>
      <c r="T13" s="69"/>
      <c r="U13" s="69">
        <v>6</v>
      </c>
      <c r="V13" s="69"/>
      <c r="W13" s="69"/>
      <c r="X13" s="69">
        <v>4</v>
      </c>
      <c r="Y13" s="69"/>
      <c r="Z13" s="69"/>
      <c r="AA13" s="69">
        <v>4</v>
      </c>
      <c r="AB13" s="69"/>
      <c r="AC13" s="70">
        <v>21</v>
      </c>
      <c r="AD13" s="14" t="e">
        <f>SUM(#REF!)</f>
        <v>#REF!</v>
      </c>
      <c r="AE13" s="9"/>
      <c r="AF13" s="10"/>
      <c r="AH13" s="24"/>
    </row>
    <row r="14" spans="1:34" s="23" customFormat="1" ht="19.5" customHeight="1" thickBot="1" x14ac:dyDescent="0.25">
      <c r="A14" s="398"/>
      <c r="B14" s="400" t="s">
        <v>43</v>
      </c>
      <c r="C14" s="393" t="s">
        <v>28</v>
      </c>
      <c r="D14" s="395"/>
      <c r="E14" s="82"/>
      <c r="F14" s="89" t="s">
        <v>21</v>
      </c>
      <c r="G14" s="90"/>
      <c r="H14" s="72" t="s">
        <v>6</v>
      </c>
      <c r="I14" s="72"/>
      <c r="J14" s="72"/>
      <c r="K14" s="72"/>
      <c r="L14" s="72">
        <v>5</v>
      </c>
      <c r="M14" s="72"/>
      <c r="N14" s="72"/>
      <c r="O14" s="72">
        <v>2</v>
      </c>
      <c r="P14" s="72"/>
      <c r="Q14" s="72"/>
      <c r="R14" s="72">
        <v>3</v>
      </c>
      <c r="S14" s="72"/>
      <c r="T14" s="72"/>
      <c r="U14" s="72">
        <v>0</v>
      </c>
      <c r="V14" s="72"/>
      <c r="W14" s="72"/>
      <c r="X14" s="72">
        <v>3</v>
      </c>
      <c r="Y14" s="72"/>
      <c r="Z14" s="72"/>
      <c r="AA14" s="72">
        <v>0</v>
      </c>
      <c r="AB14" s="72"/>
      <c r="AC14" s="88">
        <f>SUM(J14:AB14)</f>
        <v>13</v>
      </c>
      <c r="AD14" s="13"/>
      <c r="AE14" s="9"/>
      <c r="AF14" s="10"/>
      <c r="AH14" s="24"/>
    </row>
    <row r="15" spans="1:34" s="23" customFormat="1" ht="19.5" customHeight="1" x14ac:dyDescent="0.2">
      <c r="A15" s="398"/>
      <c r="B15" s="400"/>
      <c r="C15" s="393"/>
      <c r="D15" s="395"/>
      <c r="E15" s="82"/>
      <c r="F15" s="112" t="s">
        <v>41</v>
      </c>
      <c r="G15" s="113"/>
      <c r="H15" s="8" t="s">
        <v>6</v>
      </c>
      <c r="I15" s="8"/>
      <c r="J15" s="34"/>
      <c r="K15" s="34"/>
      <c r="L15" s="34">
        <v>2</v>
      </c>
      <c r="M15" s="34"/>
      <c r="N15" s="34"/>
      <c r="O15" s="34">
        <v>2</v>
      </c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11">
        <v>4</v>
      </c>
      <c r="AD15" s="13"/>
      <c r="AE15" s="9"/>
      <c r="AF15" s="10"/>
      <c r="AH15" s="24"/>
    </row>
    <row r="16" spans="1:34" s="23" customFormat="1" ht="31.5" customHeight="1" thickBot="1" x14ac:dyDescent="0.25">
      <c r="A16" s="398"/>
      <c r="B16" s="400"/>
      <c r="C16" s="393"/>
      <c r="D16" s="395"/>
      <c r="E16" s="82"/>
      <c r="F16" s="114" t="s">
        <v>35</v>
      </c>
      <c r="G16" s="85"/>
      <c r="H16" s="1" t="s">
        <v>6</v>
      </c>
      <c r="I16" s="83"/>
      <c r="J16" s="84"/>
      <c r="K16" s="84"/>
      <c r="L16" s="84">
        <v>3</v>
      </c>
      <c r="M16" s="84"/>
      <c r="N16" s="84"/>
      <c r="O16" s="84"/>
      <c r="P16" s="84"/>
      <c r="Q16" s="84"/>
      <c r="R16" s="84">
        <v>3</v>
      </c>
      <c r="S16" s="84"/>
      <c r="T16" s="84"/>
      <c r="U16" s="84"/>
      <c r="V16" s="84"/>
      <c r="W16" s="84"/>
      <c r="X16" s="84">
        <v>3</v>
      </c>
      <c r="Y16" s="84"/>
      <c r="Z16" s="84"/>
      <c r="AA16" s="84"/>
      <c r="AB16" s="84"/>
      <c r="AC16" s="12">
        <v>9</v>
      </c>
      <c r="AD16" s="13"/>
      <c r="AE16" s="9"/>
      <c r="AF16" s="10"/>
      <c r="AH16" s="24"/>
    </row>
    <row r="17" spans="1:34" s="23" customFormat="1" ht="27.75" customHeight="1" thickBot="1" x14ac:dyDescent="0.25">
      <c r="A17" s="398"/>
      <c r="B17" s="400"/>
      <c r="C17" s="393"/>
      <c r="D17" s="395"/>
      <c r="E17" s="82"/>
      <c r="F17" s="121" t="s">
        <v>16</v>
      </c>
      <c r="G17" s="78"/>
      <c r="H17" s="78"/>
      <c r="I17" s="78"/>
      <c r="J17" s="78"/>
      <c r="K17" s="78"/>
      <c r="L17" s="78">
        <f>SUM(L14,L9,L6)</f>
        <v>31</v>
      </c>
      <c r="M17" s="78"/>
      <c r="N17" s="78"/>
      <c r="O17" s="78">
        <f>SUM(O14,O9,O6)</f>
        <v>30</v>
      </c>
      <c r="P17" s="78"/>
      <c r="Q17" s="78"/>
      <c r="R17" s="78">
        <f>SUM(R14,R9,R6)</f>
        <v>30</v>
      </c>
      <c r="S17" s="78"/>
      <c r="T17" s="78"/>
      <c r="U17" s="78">
        <f>SUM(U14,U9,U6)</f>
        <v>30</v>
      </c>
      <c r="V17" s="78"/>
      <c r="W17" s="78"/>
      <c r="X17" s="78">
        <f>SUM(X14,X9,X6)</f>
        <v>30</v>
      </c>
      <c r="Y17" s="78"/>
      <c r="Z17" s="78"/>
      <c r="AA17" s="78">
        <f>SUM(AA14,AA9,AA6)</f>
        <v>29</v>
      </c>
      <c r="AB17" s="78"/>
      <c r="AC17" s="78">
        <f>SUM(AC14,AC9,AC6)</f>
        <v>180</v>
      </c>
      <c r="AD17" s="13"/>
      <c r="AE17" s="9"/>
      <c r="AF17" s="10"/>
      <c r="AH17" s="24"/>
    </row>
    <row r="18" spans="1:34" s="23" customFormat="1" ht="22.5" customHeight="1" x14ac:dyDescent="0.2">
      <c r="A18" s="398"/>
      <c r="B18" s="400"/>
      <c r="C18" s="393"/>
      <c r="D18" s="395"/>
      <c r="E18" s="30"/>
      <c r="F18" s="123" t="s">
        <v>42</v>
      </c>
      <c r="G18" s="50"/>
      <c r="H18" s="28"/>
      <c r="I18" s="28"/>
      <c r="J18" s="28"/>
      <c r="K18" s="28"/>
      <c r="L18" s="51"/>
      <c r="M18" s="52"/>
      <c r="N18" s="52"/>
      <c r="O18" s="51"/>
      <c r="P18" s="28"/>
      <c r="Q18" s="28"/>
      <c r="R18" s="51"/>
      <c r="S18" s="28"/>
      <c r="T18" s="28"/>
      <c r="U18" s="51"/>
      <c r="V18" s="28"/>
      <c r="W18" s="28"/>
      <c r="X18" s="51"/>
      <c r="Y18" s="28"/>
      <c r="Z18" s="28"/>
      <c r="AA18" s="51"/>
      <c r="AB18" s="51"/>
      <c r="AC18" s="15"/>
      <c r="AD18" s="13"/>
      <c r="AE18" s="9"/>
      <c r="AF18" s="10"/>
      <c r="AH18" s="24"/>
    </row>
    <row r="19" spans="1:34" s="23" customFormat="1" ht="12.75" customHeight="1" x14ac:dyDescent="0.2">
      <c r="A19" s="398"/>
      <c r="B19" s="400"/>
      <c r="C19" s="393"/>
      <c r="D19" s="395"/>
      <c r="E19" s="122"/>
      <c r="F19" s="122"/>
      <c r="G19" s="50"/>
      <c r="H19" s="28"/>
      <c r="I19" s="28"/>
      <c r="J19" s="28"/>
      <c r="K19" s="28"/>
      <c r="L19" s="51"/>
      <c r="M19" s="52"/>
      <c r="N19" s="52"/>
      <c r="O19" s="51"/>
      <c r="P19" s="28"/>
      <c r="Q19" s="28"/>
      <c r="R19" s="51"/>
      <c r="S19" s="28"/>
      <c r="T19" s="28"/>
      <c r="U19" s="51"/>
      <c r="V19" s="28"/>
      <c r="W19" s="28"/>
      <c r="X19" s="51"/>
      <c r="Y19" s="28"/>
      <c r="Z19" s="28"/>
      <c r="AA19" s="51"/>
      <c r="AB19" s="51"/>
      <c r="AC19" s="15"/>
      <c r="AD19" s="13"/>
      <c r="AE19" s="9"/>
      <c r="AF19" s="10"/>
      <c r="AH19" s="24"/>
    </row>
    <row r="20" spans="1:34" s="23" customFormat="1" ht="13.5" customHeight="1" x14ac:dyDescent="0.2">
      <c r="A20" s="398"/>
      <c r="B20" s="400"/>
      <c r="C20" s="393"/>
      <c r="D20" s="395"/>
      <c r="E20" s="30"/>
      <c r="F20" s="122"/>
      <c r="G20" s="27"/>
      <c r="H20" s="29"/>
      <c r="I20" s="29"/>
      <c r="J20" s="29"/>
      <c r="K20" s="29"/>
      <c r="L20" s="31"/>
      <c r="M20" s="29"/>
      <c r="N20" s="29"/>
      <c r="O20" s="31"/>
      <c r="P20" s="29"/>
      <c r="Q20" s="29"/>
      <c r="R20" s="31"/>
      <c r="S20" s="53"/>
      <c r="T20" s="53"/>
      <c r="U20" s="54"/>
      <c r="V20" s="53"/>
      <c r="W20" s="53"/>
      <c r="X20" s="54"/>
      <c r="Y20" s="53"/>
      <c r="Z20" s="53"/>
      <c r="AA20" s="54"/>
      <c r="AB20" s="54"/>
      <c r="AC20" s="15"/>
      <c r="AD20" s="13"/>
      <c r="AE20" s="9"/>
      <c r="AF20" s="10"/>
      <c r="AH20" s="24"/>
    </row>
    <row r="21" spans="1:34" s="23" customFormat="1" ht="22.5" customHeight="1" x14ac:dyDescent="0.2">
      <c r="A21" s="398"/>
      <c r="B21" s="400"/>
      <c r="C21" s="393"/>
      <c r="D21" s="395"/>
      <c r="E21" s="30"/>
      <c r="F21" s="122"/>
      <c r="G21" s="27"/>
      <c r="H21" s="29"/>
      <c r="I21" s="29"/>
      <c r="J21" s="29"/>
      <c r="K21" s="29"/>
      <c r="L21" s="31"/>
      <c r="M21" s="29"/>
      <c r="N21" s="29"/>
      <c r="O21" s="31"/>
      <c r="P21" s="29"/>
      <c r="Q21" s="29"/>
      <c r="R21" s="31"/>
      <c r="S21" s="29"/>
      <c r="T21" s="29"/>
      <c r="U21" s="31"/>
      <c r="V21" s="29"/>
      <c r="W21" s="29"/>
      <c r="X21" s="31"/>
      <c r="Y21" s="29"/>
      <c r="Z21" s="29"/>
      <c r="AA21" s="31"/>
      <c r="AB21" s="31"/>
      <c r="AC21" s="15"/>
      <c r="AD21" s="13"/>
      <c r="AE21" s="9"/>
      <c r="AF21" s="10"/>
      <c r="AH21" s="24"/>
    </row>
    <row r="22" spans="1:34" s="23" customFormat="1" ht="87" customHeight="1" thickBot="1" x14ac:dyDescent="0.25">
      <c r="A22" s="399"/>
      <c r="B22" s="66" t="s">
        <v>30</v>
      </c>
      <c r="C22" s="57" t="s">
        <v>26</v>
      </c>
      <c r="D22" s="396"/>
      <c r="E22" s="30"/>
      <c r="F22" s="122"/>
      <c r="G22" s="19"/>
      <c r="H22" s="15"/>
      <c r="I22" s="15"/>
      <c r="J22" s="18"/>
      <c r="K22" s="18"/>
      <c r="L22" s="20"/>
      <c r="M22" s="18"/>
      <c r="N22" s="18"/>
      <c r="O22" s="16"/>
      <c r="P22" s="15"/>
      <c r="Q22" s="15"/>
      <c r="R22" s="16"/>
      <c r="S22" s="15"/>
      <c r="T22" s="15"/>
      <c r="U22" s="16"/>
      <c r="V22" s="15"/>
      <c r="W22" s="15"/>
      <c r="X22" s="16"/>
      <c r="Y22" s="15"/>
      <c r="Z22" s="15"/>
      <c r="AA22" s="16"/>
      <c r="AB22" s="16"/>
      <c r="AC22" s="15"/>
      <c r="AD22" s="13"/>
      <c r="AE22" s="9"/>
      <c r="AF22" s="10"/>
      <c r="AH22" s="24"/>
    </row>
    <row r="23" spans="1:34" s="23" customFormat="1" ht="19.5" customHeight="1" x14ac:dyDescent="0.2">
      <c r="A23" s="403" t="s">
        <v>32</v>
      </c>
      <c r="B23" s="409" t="s">
        <v>36</v>
      </c>
      <c r="C23" s="409">
        <v>58</v>
      </c>
      <c r="D23" s="406">
        <v>79</v>
      </c>
      <c r="E23" s="30"/>
      <c r="F23" s="122"/>
      <c r="G23" s="19"/>
      <c r="H23" s="15"/>
      <c r="I23" s="15"/>
      <c r="J23" s="18"/>
      <c r="K23" s="18"/>
      <c r="L23" s="20"/>
      <c r="M23" s="18"/>
      <c r="N23" s="18"/>
      <c r="O23" s="16"/>
      <c r="P23" s="15"/>
      <c r="Q23" s="15"/>
      <c r="R23" s="16"/>
      <c r="S23" s="15"/>
      <c r="T23" s="15"/>
      <c r="U23" s="16"/>
      <c r="V23" s="15"/>
      <c r="W23" s="15"/>
      <c r="X23" s="16"/>
      <c r="Y23" s="15"/>
      <c r="Z23" s="15"/>
      <c r="AA23" s="16"/>
      <c r="AB23" s="16"/>
      <c r="AC23" s="31"/>
      <c r="AD23" s="32"/>
      <c r="AE23" s="43"/>
      <c r="AF23" s="44"/>
      <c r="AH23" s="24"/>
    </row>
    <row r="24" spans="1:34" s="26" customFormat="1" ht="12.75" customHeight="1" x14ac:dyDescent="0.2">
      <c r="A24" s="404"/>
      <c r="B24" s="410"/>
      <c r="C24" s="410"/>
      <c r="D24" s="407"/>
      <c r="E24" s="30"/>
      <c r="F24" s="122"/>
      <c r="G24" s="19"/>
      <c r="H24" s="15"/>
      <c r="I24" s="15"/>
      <c r="J24" s="18"/>
      <c r="K24" s="18"/>
      <c r="L24" s="20"/>
      <c r="M24" s="18"/>
      <c r="N24" s="18"/>
      <c r="O24" s="16"/>
      <c r="P24" s="15"/>
      <c r="Q24" s="15"/>
      <c r="R24" s="16"/>
      <c r="S24" s="15"/>
      <c r="T24" s="15"/>
      <c r="U24" s="16"/>
      <c r="V24" s="15"/>
      <c r="W24" s="15"/>
      <c r="X24" s="16"/>
      <c r="Y24" s="15"/>
      <c r="Z24" s="15"/>
      <c r="AA24" s="16"/>
      <c r="AB24" s="16"/>
      <c r="AC24" s="31"/>
      <c r="AD24" s="33"/>
      <c r="AE24" s="45"/>
      <c r="AF24" s="6"/>
      <c r="AH24" s="27"/>
    </row>
    <row r="25" spans="1:34" s="26" customFormat="1" ht="12.75" customHeight="1" x14ac:dyDescent="0.2">
      <c r="A25" s="404"/>
      <c r="B25" s="410"/>
      <c r="C25" s="410"/>
      <c r="D25" s="407"/>
      <c r="E25" s="30"/>
      <c r="F25" s="122"/>
      <c r="G25" s="19"/>
      <c r="H25" s="15"/>
      <c r="I25" s="15"/>
      <c r="J25" s="18"/>
      <c r="K25" s="18"/>
      <c r="L25" s="20"/>
      <c r="M25" s="18"/>
      <c r="N25" s="18"/>
      <c r="O25" s="16"/>
      <c r="P25" s="15"/>
      <c r="Q25" s="15"/>
      <c r="R25" s="16"/>
      <c r="S25" s="15"/>
      <c r="T25" s="15"/>
      <c r="U25" s="16"/>
      <c r="V25" s="15"/>
      <c r="W25" s="15"/>
      <c r="X25" s="16"/>
      <c r="Y25" s="15"/>
      <c r="Z25" s="15"/>
      <c r="AA25" s="16"/>
      <c r="AB25" s="16"/>
      <c r="AC25" s="31"/>
      <c r="AD25" s="33"/>
      <c r="AE25" s="45"/>
      <c r="AF25" s="6"/>
      <c r="AH25" s="27"/>
    </row>
    <row r="26" spans="1:34" s="26" customFormat="1" ht="12.75" customHeight="1" x14ac:dyDescent="0.2">
      <c r="A26" s="404"/>
      <c r="B26" s="410"/>
      <c r="C26" s="410"/>
      <c r="D26" s="407"/>
      <c r="E26" s="30"/>
      <c r="F26" s="122"/>
      <c r="G26" s="98"/>
      <c r="H26" s="99"/>
      <c r="I26" s="99"/>
      <c r="J26" s="97"/>
      <c r="K26" s="97"/>
      <c r="L26" s="100"/>
      <c r="M26" s="97"/>
      <c r="N26" s="97"/>
      <c r="O26" s="101"/>
      <c r="P26" s="99"/>
      <c r="Q26" s="99"/>
      <c r="R26" s="101"/>
      <c r="S26" s="99"/>
      <c r="T26" s="99"/>
      <c r="U26" s="101"/>
      <c r="V26" s="99"/>
      <c r="W26" s="99"/>
      <c r="X26" s="101"/>
      <c r="Y26" s="99"/>
      <c r="Z26" s="99"/>
      <c r="AA26" s="101"/>
      <c r="AB26" s="101"/>
      <c r="AC26" s="102"/>
      <c r="AD26" s="33"/>
      <c r="AE26" s="45"/>
      <c r="AF26" s="6"/>
      <c r="AH26" s="27"/>
    </row>
    <row r="27" spans="1:34" s="26" customFormat="1" ht="12.75" customHeight="1" x14ac:dyDescent="0.2">
      <c r="A27" s="404"/>
      <c r="B27" s="410"/>
      <c r="C27" s="410"/>
      <c r="D27" s="407"/>
      <c r="E27" s="30"/>
      <c r="F27" s="122"/>
      <c r="G27" s="19"/>
      <c r="H27" s="15"/>
      <c r="I27" s="15"/>
      <c r="J27" s="18"/>
      <c r="K27" s="18"/>
      <c r="L27" s="20"/>
      <c r="M27" s="18"/>
      <c r="N27" s="18"/>
      <c r="O27" s="16"/>
      <c r="P27" s="15"/>
      <c r="Q27" s="15"/>
      <c r="R27" s="16"/>
      <c r="S27" s="15"/>
      <c r="T27" s="15"/>
      <c r="U27" s="16"/>
      <c r="V27" s="15"/>
      <c r="W27" s="15"/>
      <c r="X27" s="16"/>
      <c r="Y27" s="15"/>
      <c r="Z27" s="15"/>
      <c r="AA27" s="16"/>
      <c r="AB27" s="16"/>
      <c r="AC27" s="31"/>
      <c r="AD27" s="33"/>
      <c r="AE27" s="45"/>
      <c r="AF27" s="6"/>
      <c r="AH27" s="27"/>
    </row>
    <row r="28" spans="1:34" s="26" customFormat="1" ht="12.75" customHeight="1" x14ac:dyDescent="0.2">
      <c r="A28" s="404"/>
      <c r="B28" s="410"/>
      <c r="C28" s="410"/>
      <c r="D28" s="407"/>
      <c r="E28" s="30"/>
      <c r="F28" s="122"/>
      <c r="G28" s="19"/>
      <c r="H28" s="15"/>
      <c r="I28" s="15"/>
      <c r="J28" s="18"/>
      <c r="K28" s="18"/>
      <c r="L28" s="20"/>
      <c r="M28" s="18"/>
      <c r="N28" s="18"/>
      <c r="O28" s="16"/>
      <c r="P28" s="15"/>
      <c r="Q28" s="15"/>
      <c r="R28" s="16"/>
      <c r="S28" s="15"/>
      <c r="T28" s="15"/>
      <c r="U28" s="16"/>
      <c r="V28" s="15"/>
      <c r="W28" s="15"/>
      <c r="X28" s="16"/>
      <c r="Y28" s="15"/>
      <c r="Z28" s="15"/>
      <c r="AA28" s="16"/>
      <c r="AB28" s="16"/>
      <c r="AC28" s="31"/>
      <c r="AD28" s="33"/>
      <c r="AE28" s="45"/>
      <c r="AF28" s="6"/>
      <c r="AH28" s="27"/>
    </row>
    <row r="29" spans="1:34" s="26" customFormat="1" ht="34.5" customHeight="1" x14ac:dyDescent="0.2">
      <c r="A29" s="404"/>
      <c r="B29" s="410"/>
      <c r="C29" s="413"/>
      <c r="D29" s="407"/>
      <c r="E29" s="30"/>
      <c r="F29" s="122"/>
      <c r="G29" s="19"/>
      <c r="H29" s="15"/>
      <c r="I29" s="15"/>
      <c r="J29" s="18"/>
      <c r="K29" s="18"/>
      <c r="L29" s="20"/>
      <c r="M29" s="18"/>
      <c r="N29" s="18"/>
      <c r="O29" s="16"/>
      <c r="P29" s="15"/>
      <c r="Q29" s="15"/>
      <c r="R29" s="16"/>
      <c r="S29" s="15"/>
      <c r="T29" s="15"/>
      <c r="U29" s="16"/>
      <c r="V29" s="15"/>
      <c r="W29" s="15"/>
      <c r="X29" s="16"/>
      <c r="Y29" s="15"/>
      <c r="Z29" s="15"/>
      <c r="AA29" s="16"/>
      <c r="AB29" s="16"/>
      <c r="AC29" s="31"/>
      <c r="AD29" s="33"/>
      <c r="AE29" s="45"/>
      <c r="AF29" s="6"/>
      <c r="AH29" s="27"/>
    </row>
    <row r="30" spans="1:34" s="26" customFormat="1" ht="12.75" customHeight="1" x14ac:dyDescent="0.2">
      <c r="A30" s="404"/>
      <c r="B30" s="411" t="s">
        <v>22</v>
      </c>
      <c r="C30" s="410">
        <v>21</v>
      </c>
      <c r="D30" s="407"/>
      <c r="E30" s="30"/>
      <c r="F30" s="122"/>
      <c r="G30" s="98"/>
      <c r="H30" s="99"/>
      <c r="I30" s="99"/>
      <c r="J30" s="97"/>
      <c r="K30" s="97"/>
      <c r="L30" s="100"/>
      <c r="M30" s="97"/>
      <c r="N30" s="97"/>
      <c r="O30" s="101"/>
      <c r="P30" s="99"/>
      <c r="Q30" s="99"/>
      <c r="R30" s="101"/>
      <c r="S30" s="99"/>
      <c r="T30" s="99"/>
      <c r="U30" s="101"/>
      <c r="V30" s="99"/>
      <c r="W30" s="99"/>
      <c r="X30" s="101"/>
      <c r="Y30" s="99"/>
      <c r="Z30" s="99"/>
      <c r="AA30" s="101"/>
      <c r="AB30" s="101"/>
      <c r="AC30" s="102"/>
      <c r="AD30" s="33"/>
      <c r="AE30" s="45"/>
      <c r="AF30" s="6"/>
      <c r="AH30" s="27"/>
    </row>
    <row r="31" spans="1:34" s="26" customFormat="1" x14ac:dyDescent="0.2">
      <c r="A31" s="404"/>
      <c r="B31" s="410"/>
      <c r="C31" s="410"/>
      <c r="D31" s="407"/>
      <c r="E31" s="30"/>
      <c r="F31" s="122"/>
      <c r="G31" s="19"/>
      <c r="H31" s="15"/>
      <c r="I31" s="15"/>
      <c r="J31" s="18"/>
      <c r="K31" s="18"/>
      <c r="L31" s="20"/>
      <c r="M31" s="18"/>
      <c r="N31" s="18"/>
      <c r="O31" s="16"/>
      <c r="P31" s="15"/>
      <c r="Q31" s="15"/>
      <c r="R31" s="16"/>
      <c r="S31" s="15"/>
      <c r="T31" s="15"/>
      <c r="U31" s="16"/>
      <c r="V31" s="15"/>
      <c r="W31" s="15"/>
      <c r="X31" s="16"/>
      <c r="Y31" s="15"/>
      <c r="Z31" s="15"/>
      <c r="AA31" s="16"/>
      <c r="AB31" s="16"/>
      <c r="AC31" s="31"/>
      <c r="AD31" s="33"/>
      <c r="AE31" s="45"/>
      <c r="AF31" s="6"/>
      <c r="AH31" s="27"/>
    </row>
    <row r="32" spans="1:34" s="26" customFormat="1" ht="12.75" customHeight="1" x14ac:dyDescent="0.2">
      <c r="A32" s="404"/>
      <c r="B32" s="410"/>
      <c r="C32" s="410"/>
      <c r="D32" s="407"/>
      <c r="E32" s="30"/>
      <c r="F32" s="122"/>
      <c r="G32" s="19"/>
      <c r="H32" s="15"/>
      <c r="I32" s="15"/>
      <c r="J32" s="18"/>
      <c r="K32" s="18"/>
      <c r="L32" s="20"/>
      <c r="M32" s="18"/>
      <c r="N32" s="18"/>
      <c r="O32" s="16"/>
      <c r="P32" s="15"/>
      <c r="Q32" s="15"/>
      <c r="R32" s="16"/>
      <c r="S32" s="15"/>
      <c r="T32" s="15"/>
      <c r="U32" s="16"/>
      <c r="V32" s="15"/>
      <c r="W32" s="15"/>
      <c r="X32" s="16"/>
      <c r="Y32" s="15"/>
      <c r="Z32" s="15"/>
      <c r="AA32" s="16"/>
      <c r="AB32" s="16"/>
      <c r="AC32" s="31"/>
      <c r="AD32" s="33"/>
      <c r="AE32" s="45"/>
      <c r="AF32" s="6"/>
      <c r="AH32" s="27"/>
    </row>
    <row r="33" spans="1:34" s="26" customFormat="1" ht="12.75" customHeight="1" x14ac:dyDescent="0.2">
      <c r="A33" s="404"/>
      <c r="B33" s="410"/>
      <c r="C33" s="410"/>
      <c r="D33" s="407"/>
      <c r="E33" s="30"/>
      <c r="F33" s="122"/>
      <c r="G33" s="19"/>
      <c r="H33" s="15"/>
      <c r="I33" s="15"/>
      <c r="J33" s="18"/>
      <c r="K33" s="18"/>
      <c r="L33" s="20"/>
      <c r="M33" s="18"/>
      <c r="N33" s="18"/>
      <c r="O33" s="16"/>
      <c r="P33" s="15"/>
      <c r="Q33" s="15"/>
      <c r="R33" s="16"/>
      <c r="S33" s="15"/>
      <c r="T33" s="15"/>
      <c r="U33" s="16"/>
      <c r="V33" s="15"/>
      <c r="W33" s="15"/>
      <c r="X33" s="16"/>
      <c r="Y33" s="15"/>
      <c r="Z33" s="15"/>
      <c r="AA33" s="16"/>
      <c r="AB33" s="16"/>
      <c r="AC33" s="31"/>
      <c r="AD33" s="33"/>
      <c r="AE33" s="45"/>
      <c r="AF33" s="6"/>
      <c r="AH33" s="27"/>
    </row>
    <row r="34" spans="1:34" s="26" customFormat="1" ht="12.75" customHeight="1" x14ac:dyDescent="0.2">
      <c r="A34" s="404"/>
      <c r="B34" s="410"/>
      <c r="C34" s="410"/>
      <c r="D34" s="407"/>
      <c r="E34" s="30"/>
      <c r="F34" s="122"/>
      <c r="G34" s="19"/>
      <c r="H34" s="15"/>
      <c r="I34" s="15"/>
      <c r="J34" s="18"/>
      <c r="K34" s="18"/>
      <c r="L34" s="20"/>
      <c r="M34" s="18"/>
      <c r="N34" s="18"/>
      <c r="O34" s="16"/>
      <c r="P34" s="15"/>
      <c r="Q34" s="15"/>
      <c r="R34" s="16"/>
      <c r="S34" s="15"/>
      <c r="T34" s="15"/>
      <c r="U34" s="16"/>
      <c r="V34" s="15"/>
      <c r="W34" s="15"/>
      <c r="X34" s="16"/>
      <c r="Y34" s="15"/>
      <c r="Z34" s="15"/>
      <c r="AA34" s="16"/>
      <c r="AB34" s="16"/>
      <c r="AC34" s="31"/>
      <c r="AD34" s="33"/>
      <c r="AE34" s="45"/>
      <c r="AF34" s="6"/>
      <c r="AH34" s="27"/>
    </row>
    <row r="35" spans="1:34" s="26" customFormat="1" ht="12.75" customHeight="1" x14ac:dyDescent="0.2">
      <c r="A35" s="404"/>
      <c r="B35" s="410"/>
      <c r="C35" s="410"/>
      <c r="D35" s="407"/>
      <c r="E35" s="30"/>
      <c r="F35" s="122"/>
      <c r="G35" s="19"/>
      <c r="H35" s="15"/>
      <c r="I35" s="15"/>
      <c r="J35" s="18"/>
      <c r="K35" s="18"/>
      <c r="L35" s="20"/>
      <c r="M35" s="18"/>
      <c r="N35" s="18"/>
      <c r="O35" s="16"/>
      <c r="P35" s="15"/>
      <c r="Q35" s="15"/>
      <c r="R35" s="16"/>
      <c r="S35" s="15"/>
      <c r="T35" s="15"/>
      <c r="U35" s="16"/>
      <c r="V35" s="15"/>
      <c r="W35" s="15"/>
      <c r="X35" s="16"/>
      <c r="Y35" s="15"/>
      <c r="Z35" s="15"/>
      <c r="AA35" s="16"/>
      <c r="AB35" s="16"/>
      <c r="AC35" s="31"/>
      <c r="AD35" s="33"/>
      <c r="AE35" s="45"/>
      <c r="AF35" s="6"/>
      <c r="AH35" s="27"/>
    </row>
    <row r="36" spans="1:34" s="26" customFormat="1" ht="13.5" thickBot="1" x14ac:dyDescent="0.25">
      <c r="A36" s="405"/>
      <c r="B36" s="412"/>
      <c r="C36" s="412"/>
      <c r="D36" s="408"/>
      <c r="E36" s="30"/>
      <c r="F36" s="122"/>
      <c r="G36" s="19"/>
      <c r="H36" s="15"/>
      <c r="I36" s="15"/>
      <c r="J36" s="18"/>
      <c r="K36" s="18"/>
      <c r="L36" s="20"/>
      <c r="M36" s="18"/>
      <c r="N36" s="18"/>
      <c r="O36" s="16"/>
      <c r="P36" s="15"/>
      <c r="Q36" s="15"/>
      <c r="R36" s="16"/>
      <c r="S36" s="15"/>
      <c r="T36" s="15"/>
      <c r="U36" s="16"/>
      <c r="V36" s="15"/>
      <c r="W36" s="15"/>
      <c r="X36" s="16"/>
      <c r="Y36" s="15"/>
      <c r="Z36" s="15"/>
      <c r="AA36" s="16"/>
      <c r="AB36" s="16"/>
      <c r="AC36" s="31"/>
      <c r="AD36" s="33"/>
      <c r="AE36" s="45"/>
      <c r="AF36" s="6"/>
      <c r="AH36" s="27"/>
    </row>
    <row r="37" spans="1:34" s="26" customFormat="1" ht="12.75" customHeight="1" thickBot="1" x14ac:dyDescent="0.25">
      <c r="A37" s="115" t="s">
        <v>16</v>
      </c>
      <c r="B37" s="116"/>
      <c r="C37" s="78">
        <v>180</v>
      </c>
      <c r="D37" s="117">
        <v>180</v>
      </c>
      <c r="E37" s="30"/>
      <c r="F37" s="122"/>
      <c r="G37" s="19"/>
      <c r="H37" s="15"/>
      <c r="I37" s="15"/>
      <c r="J37" s="18"/>
      <c r="K37" s="18"/>
      <c r="L37" s="20"/>
      <c r="M37" s="18"/>
      <c r="N37" s="18"/>
      <c r="O37" s="16"/>
      <c r="P37" s="15"/>
      <c r="Q37" s="15"/>
      <c r="R37" s="16"/>
      <c r="S37" s="15"/>
      <c r="T37" s="15"/>
      <c r="U37" s="16"/>
      <c r="V37" s="15"/>
      <c r="W37" s="15"/>
      <c r="X37" s="16"/>
      <c r="Y37" s="15"/>
      <c r="Z37" s="15"/>
      <c r="AA37" s="16"/>
      <c r="AB37" s="16"/>
      <c r="AC37" s="31"/>
      <c r="AD37" s="33"/>
      <c r="AE37" s="45"/>
      <c r="AF37" s="6"/>
      <c r="AH37" s="27"/>
    </row>
    <row r="38" spans="1:34" s="26" customFormat="1" x14ac:dyDescent="0.2">
      <c r="B38" s="48"/>
      <c r="C38" s="49"/>
      <c r="D38" s="48"/>
      <c r="E38" s="30"/>
      <c r="F38" s="19"/>
      <c r="G38" s="19"/>
      <c r="H38" s="15"/>
      <c r="I38" s="15"/>
      <c r="J38" s="18"/>
      <c r="K38" s="18"/>
      <c r="L38" s="20"/>
      <c r="M38" s="18"/>
      <c r="N38" s="18"/>
      <c r="O38" s="16"/>
      <c r="P38" s="15"/>
      <c r="Q38" s="15"/>
      <c r="R38" s="16"/>
      <c r="S38" s="15"/>
      <c r="T38" s="15"/>
      <c r="U38" s="16"/>
      <c r="V38" s="15"/>
      <c r="W38" s="15"/>
      <c r="X38" s="16"/>
      <c r="Y38" s="15"/>
      <c r="Z38" s="15"/>
      <c r="AA38" s="16"/>
      <c r="AB38" s="16"/>
      <c r="AC38" s="31"/>
      <c r="AD38" s="33"/>
      <c r="AE38" s="45"/>
      <c r="AF38" s="6"/>
      <c r="AH38" s="27"/>
    </row>
    <row r="39" spans="1:34" s="26" customFormat="1" x14ac:dyDescent="0.2">
      <c r="B39" s="48"/>
      <c r="C39" s="48"/>
      <c r="D39" s="48"/>
      <c r="E39" s="30"/>
      <c r="F39" s="19"/>
      <c r="G39" s="19"/>
      <c r="H39" s="15"/>
      <c r="I39" s="15"/>
      <c r="J39" s="18"/>
      <c r="K39" s="18"/>
      <c r="L39" s="20"/>
      <c r="M39" s="18"/>
      <c r="N39" s="18"/>
      <c r="O39" s="16"/>
      <c r="P39" s="15"/>
      <c r="Q39" s="15"/>
      <c r="R39" s="16"/>
      <c r="S39" s="15"/>
      <c r="T39" s="15"/>
      <c r="U39" s="16"/>
      <c r="V39" s="15"/>
      <c r="W39" s="15"/>
      <c r="X39" s="16"/>
      <c r="Y39" s="15"/>
      <c r="Z39" s="15"/>
      <c r="AA39" s="16"/>
      <c r="AB39" s="16"/>
      <c r="AC39" s="31"/>
      <c r="AD39" s="33"/>
      <c r="AE39" s="45"/>
      <c r="AF39" s="6"/>
      <c r="AH39" s="27"/>
    </row>
    <row r="40" spans="1:34" s="26" customFormat="1" x14ac:dyDescent="0.2">
      <c r="B40" s="48"/>
      <c r="C40" s="48"/>
      <c r="D40" s="48"/>
      <c r="E40" s="48"/>
      <c r="F40" s="19"/>
      <c r="G40" s="19"/>
      <c r="H40" s="15"/>
      <c r="I40" s="15"/>
      <c r="J40" s="18"/>
      <c r="K40" s="18"/>
      <c r="L40" s="20"/>
      <c r="M40" s="18"/>
      <c r="N40" s="18"/>
      <c r="O40" s="16"/>
      <c r="P40" s="15"/>
      <c r="Q40" s="15"/>
      <c r="R40" s="16"/>
      <c r="S40" s="15"/>
      <c r="T40" s="15"/>
      <c r="U40" s="16"/>
      <c r="V40" s="15"/>
      <c r="W40" s="15"/>
      <c r="X40" s="16"/>
      <c r="Y40" s="15"/>
      <c r="Z40" s="15"/>
      <c r="AA40" s="16"/>
      <c r="AB40" s="16"/>
      <c r="AC40" s="31"/>
      <c r="AD40" s="33"/>
      <c r="AE40" s="45"/>
      <c r="AF40" s="6"/>
      <c r="AH40" s="27"/>
    </row>
    <row r="41" spans="1:34" s="26" customFormat="1" x14ac:dyDescent="0.2">
      <c r="B41" s="48"/>
      <c r="C41" s="48"/>
      <c r="D41" s="48"/>
      <c r="E41" s="48"/>
      <c r="F41" s="19"/>
      <c r="G41" s="19"/>
      <c r="H41" s="15"/>
      <c r="I41" s="15"/>
      <c r="J41" s="18"/>
      <c r="K41" s="18"/>
      <c r="L41" s="20"/>
      <c r="M41" s="18"/>
      <c r="N41" s="18"/>
      <c r="O41" s="16"/>
      <c r="P41" s="15"/>
      <c r="Q41" s="15"/>
      <c r="R41" s="16"/>
      <c r="S41" s="15"/>
      <c r="T41" s="15"/>
      <c r="U41" s="16"/>
      <c r="V41" s="15"/>
      <c r="W41" s="15"/>
      <c r="X41" s="16"/>
      <c r="Y41" s="15"/>
      <c r="Z41" s="15"/>
      <c r="AA41" s="16"/>
      <c r="AB41" s="16"/>
      <c r="AC41" s="31"/>
      <c r="AD41" s="33"/>
      <c r="AE41" s="45"/>
      <c r="AF41" s="6"/>
      <c r="AH41" s="27"/>
    </row>
    <row r="42" spans="1:34" s="26" customFormat="1" x14ac:dyDescent="0.2">
      <c r="B42" s="48"/>
      <c r="C42" s="48"/>
      <c r="D42" s="48"/>
      <c r="E42" s="48"/>
      <c r="F42" s="19"/>
      <c r="G42" s="19"/>
      <c r="H42" s="15"/>
      <c r="I42" s="15"/>
      <c r="J42" s="18"/>
      <c r="K42" s="18"/>
      <c r="L42" s="20"/>
      <c r="M42" s="18"/>
      <c r="N42" s="18"/>
      <c r="O42" s="16"/>
      <c r="P42" s="15"/>
      <c r="Q42" s="15"/>
      <c r="R42" s="16"/>
      <c r="S42" s="15"/>
      <c r="T42" s="15"/>
      <c r="U42" s="16"/>
      <c r="V42" s="15"/>
      <c r="W42" s="15"/>
      <c r="X42" s="16"/>
      <c r="Y42" s="15"/>
      <c r="Z42" s="15"/>
      <c r="AA42" s="16"/>
      <c r="AB42" s="16"/>
      <c r="AC42" s="31"/>
      <c r="AD42" s="33"/>
      <c r="AE42" s="45"/>
      <c r="AF42" s="6"/>
      <c r="AH42" s="27"/>
    </row>
    <row r="43" spans="1:34" s="26" customFormat="1" ht="51.75" customHeight="1" x14ac:dyDescent="0.2">
      <c r="B43" s="48"/>
      <c r="C43" s="48"/>
      <c r="D43" s="48"/>
      <c r="E43" s="48"/>
      <c r="F43" s="19"/>
      <c r="G43" s="19"/>
      <c r="H43" s="15"/>
      <c r="I43" s="15"/>
      <c r="J43" s="18"/>
      <c r="K43" s="18"/>
      <c r="L43" s="20"/>
      <c r="M43" s="18"/>
      <c r="N43" s="18"/>
      <c r="O43" s="16"/>
      <c r="P43" s="15"/>
      <c r="Q43" s="15"/>
      <c r="R43" s="16"/>
      <c r="S43" s="15"/>
      <c r="T43" s="15"/>
      <c r="U43" s="16"/>
      <c r="V43" s="15"/>
      <c r="W43" s="15"/>
      <c r="X43" s="16"/>
      <c r="Y43" s="15"/>
      <c r="Z43" s="15"/>
      <c r="AA43" s="16"/>
      <c r="AB43" s="16"/>
      <c r="AC43" s="31"/>
      <c r="AD43" s="33"/>
      <c r="AE43" s="45"/>
      <c r="AF43" s="6"/>
      <c r="AH43" s="27"/>
    </row>
    <row r="44" spans="1:34" s="26" customFormat="1" x14ac:dyDescent="0.2">
      <c r="B44" s="48"/>
      <c r="C44" s="48"/>
      <c r="D44" s="48"/>
      <c r="E44" s="48"/>
      <c r="F44" s="19"/>
      <c r="G44" s="19"/>
      <c r="H44" s="15"/>
      <c r="I44" s="15"/>
      <c r="J44" s="18"/>
      <c r="K44" s="18"/>
      <c r="L44" s="20"/>
      <c r="M44" s="18"/>
      <c r="N44" s="18"/>
      <c r="O44" s="16"/>
      <c r="P44" s="15"/>
      <c r="Q44" s="15"/>
      <c r="R44" s="16"/>
      <c r="S44" s="15"/>
      <c r="T44" s="15"/>
      <c r="U44" s="16"/>
      <c r="V44" s="15"/>
      <c r="W44" s="15"/>
      <c r="X44" s="16"/>
      <c r="Y44" s="15"/>
      <c r="Z44" s="15"/>
      <c r="AA44" s="16"/>
      <c r="AB44" s="16"/>
      <c r="AC44" s="31"/>
      <c r="AD44" s="33"/>
      <c r="AE44" s="45"/>
      <c r="AF44" s="6"/>
      <c r="AH44" s="27"/>
    </row>
    <row r="45" spans="1:34" s="26" customFormat="1" x14ac:dyDescent="0.2">
      <c r="B45" s="48"/>
      <c r="C45" s="48"/>
      <c r="D45" s="48"/>
      <c r="E45" s="48"/>
      <c r="F45" s="19"/>
      <c r="G45" s="19"/>
      <c r="H45" s="15"/>
      <c r="I45" s="15"/>
      <c r="J45" s="18"/>
      <c r="K45" s="18"/>
      <c r="L45" s="20"/>
      <c r="M45" s="18"/>
      <c r="N45" s="18"/>
      <c r="O45" s="16"/>
      <c r="P45" s="15"/>
      <c r="Q45" s="15"/>
      <c r="R45" s="16"/>
      <c r="S45" s="15"/>
      <c r="T45" s="15"/>
      <c r="U45" s="16"/>
      <c r="V45" s="15"/>
      <c r="W45" s="15"/>
      <c r="X45" s="16"/>
      <c r="Y45" s="15"/>
      <c r="Z45" s="15"/>
      <c r="AA45" s="16"/>
      <c r="AB45" s="16"/>
      <c r="AC45" s="31"/>
      <c r="AD45" s="33"/>
      <c r="AE45" s="45"/>
      <c r="AF45" s="6"/>
      <c r="AH45" s="27"/>
    </row>
    <row r="46" spans="1:34" s="26" customFormat="1" x14ac:dyDescent="0.2">
      <c r="B46" s="48"/>
      <c r="C46" s="48"/>
      <c r="D46" s="48"/>
      <c r="E46" s="48"/>
      <c r="F46" s="19"/>
      <c r="G46" s="19"/>
      <c r="H46" s="15"/>
      <c r="I46" s="15"/>
      <c r="J46" s="18"/>
      <c r="K46" s="18"/>
      <c r="L46" s="20"/>
      <c r="M46" s="18"/>
      <c r="N46" s="18"/>
      <c r="O46" s="16"/>
      <c r="P46" s="15"/>
      <c r="Q46" s="15"/>
      <c r="R46" s="16"/>
      <c r="S46" s="15"/>
      <c r="T46" s="15"/>
      <c r="U46" s="16"/>
      <c r="V46" s="15"/>
      <c r="W46" s="15"/>
      <c r="X46" s="16"/>
      <c r="Y46" s="15"/>
      <c r="Z46" s="15"/>
      <c r="AA46" s="16"/>
      <c r="AB46" s="16"/>
      <c r="AC46" s="31"/>
      <c r="AD46" s="33"/>
      <c r="AE46" s="45"/>
      <c r="AF46" s="6"/>
      <c r="AH46" s="27"/>
    </row>
    <row r="47" spans="1:34" s="26" customFormat="1" x14ac:dyDescent="0.2">
      <c r="B47" s="48"/>
      <c r="C47" s="48"/>
      <c r="D47" s="48"/>
      <c r="E47" s="48"/>
      <c r="F47" s="19"/>
      <c r="G47" s="19"/>
      <c r="H47" s="15"/>
      <c r="I47" s="15"/>
      <c r="J47" s="18"/>
      <c r="K47" s="18"/>
      <c r="L47" s="20"/>
      <c r="M47" s="18"/>
      <c r="N47" s="18"/>
      <c r="O47" s="16"/>
      <c r="P47" s="15"/>
      <c r="Q47" s="15"/>
      <c r="R47" s="16"/>
      <c r="S47" s="15"/>
      <c r="T47" s="15"/>
      <c r="U47" s="16"/>
      <c r="V47" s="15"/>
      <c r="W47" s="15"/>
      <c r="X47" s="16"/>
      <c r="Y47" s="15"/>
      <c r="Z47" s="15"/>
      <c r="AA47" s="16"/>
      <c r="AB47" s="16"/>
      <c r="AC47" s="31"/>
      <c r="AD47" s="33"/>
      <c r="AE47" s="45"/>
      <c r="AF47" s="6"/>
      <c r="AH47" s="27"/>
    </row>
    <row r="48" spans="1:34" s="26" customFormat="1" x14ac:dyDescent="0.2">
      <c r="B48" s="48"/>
      <c r="C48" s="48"/>
      <c r="D48" s="48"/>
      <c r="E48" s="48"/>
      <c r="F48" s="19"/>
      <c r="G48" s="19"/>
      <c r="H48" s="15"/>
      <c r="I48" s="15"/>
      <c r="J48" s="18"/>
      <c r="K48" s="18"/>
      <c r="L48" s="20"/>
      <c r="M48" s="18"/>
      <c r="N48" s="18"/>
      <c r="O48" s="16"/>
      <c r="P48" s="15"/>
      <c r="Q48" s="15"/>
      <c r="R48" s="16"/>
      <c r="S48" s="15"/>
      <c r="T48" s="15"/>
      <c r="U48" s="16"/>
      <c r="V48" s="15"/>
      <c r="W48" s="15"/>
      <c r="X48" s="16"/>
      <c r="Y48" s="15"/>
      <c r="Z48" s="15"/>
      <c r="AA48" s="16"/>
      <c r="AB48" s="16"/>
      <c r="AC48" s="31"/>
      <c r="AD48" s="33"/>
      <c r="AE48" s="45"/>
      <c r="AF48" s="6"/>
      <c r="AH48" s="27"/>
    </row>
    <row r="49" spans="1:34" s="26" customFormat="1" x14ac:dyDescent="0.2">
      <c r="B49" s="48"/>
      <c r="C49" s="48"/>
      <c r="D49" s="48"/>
      <c r="E49" s="48"/>
      <c r="F49" s="19"/>
      <c r="G49" s="19"/>
      <c r="H49" s="15"/>
      <c r="I49" s="15"/>
      <c r="J49" s="18"/>
      <c r="K49" s="18"/>
      <c r="L49" s="20"/>
      <c r="M49" s="18"/>
      <c r="N49" s="18"/>
      <c r="O49" s="16"/>
      <c r="P49" s="15"/>
      <c r="Q49" s="15"/>
      <c r="R49" s="16"/>
      <c r="S49" s="15"/>
      <c r="T49" s="15"/>
      <c r="U49" s="16"/>
      <c r="V49" s="15"/>
      <c r="W49" s="15"/>
      <c r="X49" s="16"/>
      <c r="Y49" s="15"/>
      <c r="Z49" s="15"/>
      <c r="AA49" s="16"/>
      <c r="AB49" s="16"/>
      <c r="AC49" s="31"/>
      <c r="AD49" s="33"/>
      <c r="AE49" s="45"/>
      <c r="AF49" s="6"/>
      <c r="AH49" s="27"/>
    </row>
    <row r="50" spans="1:34" s="26" customFormat="1" x14ac:dyDescent="0.2">
      <c r="B50" s="48"/>
      <c r="C50" s="48"/>
      <c r="D50" s="48"/>
      <c r="E50" s="48"/>
      <c r="F50" s="19"/>
      <c r="G50" s="19"/>
      <c r="H50" s="15"/>
      <c r="I50" s="15"/>
      <c r="J50" s="18"/>
      <c r="K50" s="18"/>
      <c r="L50" s="20"/>
      <c r="M50" s="18"/>
      <c r="N50" s="18"/>
      <c r="O50" s="16"/>
      <c r="P50" s="15"/>
      <c r="Q50" s="15"/>
      <c r="R50" s="16"/>
      <c r="S50" s="15"/>
      <c r="T50" s="15"/>
      <c r="U50" s="16"/>
      <c r="V50" s="15"/>
      <c r="W50" s="15"/>
      <c r="X50" s="16"/>
      <c r="Y50" s="15"/>
      <c r="Z50" s="15"/>
      <c r="AA50" s="16"/>
      <c r="AB50" s="16"/>
      <c r="AC50" s="31"/>
      <c r="AD50" s="33"/>
      <c r="AE50" s="45"/>
      <c r="AF50" s="6"/>
      <c r="AH50" s="27"/>
    </row>
    <row r="51" spans="1:34" s="26" customFormat="1" x14ac:dyDescent="0.2">
      <c r="B51" s="48"/>
      <c r="C51" s="48"/>
      <c r="D51" s="48"/>
      <c r="E51" s="48"/>
      <c r="F51" s="19"/>
      <c r="G51" s="19"/>
      <c r="H51" s="15"/>
      <c r="I51" s="15"/>
      <c r="J51" s="18"/>
      <c r="K51" s="18"/>
      <c r="L51" s="20"/>
      <c r="M51" s="18"/>
      <c r="N51" s="18"/>
      <c r="O51" s="16"/>
      <c r="P51" s="15"/>
      <c r="Q51" s="15"/>
      <c r="R51" s="16"/>
      <c r="S51" s="15"/>
      <c r="T51" s="15"/>
      <c r="U51" s="16"/>
      <c r="V51" s="15"/>
      <c r="W51" s="15"/>
      <c r="X51" s="16"/>
      <c r="Y51" s="15"/>
      <c r="Z51" s="15"/>
      <c r="AA51" s="16"/>
      <c r="AB51" s="16"/>
      <c r="AC51" s="31"/>
      <c r="AD51" s="33"/>
      <c r="AE51" s="45"/>
      <c r="AF51" s="6"/>
      <c r="AH51" s="27"/>
    </row>
    <row r="52" spans="1:34" s="26" customFormat="1" x14ac:dyDescent="0.2">
      <c r="B52" s="48"/>
      <c r="C52" s="48"/>
      <c r="D52" s="48"/>
      <c r="E52" s="48"/>
      <c r="F52" s="19"/>
      <c r="G52" s="19"/>
      <c r="H52" s="15"/>
      <c r="I52" s="15"/>
      <c r="J52" s="18"/>
      <c r="K52" s="18"/>
      <c r="L52" s="20"/>
      <c r="M52" s="18"/>
      <c r="N52" s="18"/>
      <c r="O52" s="16"/>
      <c r="P52" s="15"/>
      <c r="Q52" s="15"/>
      <c r="R52" s="16"/>
      <c r="S52" s="15"/>
      <c r="T52" s="15"/>
      <c r="U52" s="16"/>
      <c r="V52" s="15"/>
      <c r="W52" s="15"/>
      <c r="X52" s="16"/>
      <c r="Y52" s="15"/>
      <c r="Z52" s="15"/>
      <c r="AA52" s="16"/>
      <c r="AB52" s="16"/>
      <c r="AC52" s="31"/>
      <c r="AD52" s="33"/>
      <c r="AE52" s="45"/>
      <c r="AF52" s="6"/>
      <c r="AH52" s="27"/>
    </row>
    <row r="53" spans="1:34" s="26" customFormat="1" x14ac:dyDescent="0.2">
      <c r="A53" s="18"/>
      <c r="B53" s="48"/>
      <c r="C53" s="48"/>
      <c r="D53" s="48"/>
      <c r="E53" s="48"/>
      <c r="F53" s="19"/>
      <c r="G53" s="19"/>
      <c r="H53" s="15"/>
      <c r="I53" s="15"/>
      <c r="J53" s="18"/>
      <c r="K53" s="18"/>
      <c r="L53" s="20"/>
      <c r="M53" s="18"/>
      <c r="N53" s="18"/>
      <c r="O53" s="16"/>
      <c r="P53" s="15"/>
      <c r="Q53" s="15"/>
      <c r="R53" s="16"/>
      <c r="S53" s="15"/>
      <c r="T53" s="15"/>
      <c r="U53" s="16"/>
      <c r="V53" s="15"/>
      <c r="W53" s="15"/>
      <c r="X53" s="16"/>
      <c r="Y53" s="15"/>
      <c r="Z53" s="15"/>
      <c r="AA53" s="16"/>
      <c r="AB53" s="16"/>
      <c r="AC53" s="31"/>
      <c r="AD53" s="33"/>
      <c r="AE53" s="45"/>
      <c r="AF53" s="6"/>
      <c r="AH53" s="27"/>
    </row>
    <row r="54" spans="1:34" s="26" customFormat="1" x14ac:dyDescent="0.2">
      <c r="A54" s="18"/>
      <c r="B54" s="48"/>
      <c r="C54" s="48"/>
      <c r="D54" s="48"/>
      <c r="E54" s="48"/>
      <c r="F54" s="19"/>
      <c r="G54" s="19"/>
      <c r="H54" s="15"/>
      <c r="I54" s="15"/>
      <c r="J54" s="18"/>
      <c r="K54" s="18"/>
      <c r="L54" s="20"/>
      <c r="M54" s="18"/>
      <c r="N54" s="18"/>
      <c r="O54" s="16"/>
      <c r="P54" s="15"/>
      <c r="Q54" s="15"/>
      <c r="R54" s="16"/>
      <c r="S54" s="15"/>
      <c r="T54" s="15"/>
      <c r="U54" s="16"/>
      <c r="V54" s="15"/>
      <c r="W54" s="15"/>
      <c r="X54" s="16"/>
      <c r="Y54" s="15"/>
      <c r="Z54" s="15"/>
      <c r="AA54" s="16"/>
      <c r="AB54" s="16"/>
      <c r="AC54" s="31"/>
      <c r="AD54" s="33"/>
      <c r="AE54" s="45"/>
      <c r="AF54" s="6"/>
      <c r="AH54" s="27"/>
    </row>
    <row r="55" spans="1:34" s="26" customFormat="1" ht="12.75" customHeight="1" x14ac:dyDescent="0.2">
      <c r="A55" s="18"/>
      <c r="B55" s="48"/>
      <c r="C55" s="48"/>
      <c r="D55" s="48"/>
      <c r="E55" s="48"/>
      <c r="F55" s="19"/>
      <c r="G55" s="19"/>
      <c r="H55" s="15"/>
      <c r="I55" s="15"/>
      <c r="J55" s="18"/>
      <c r="K55" s="18"/>
      <c r="L55" s="20"/>
      <c r="M55" s="18"/>
      <c r="N55" s="18"/>
      <c r="O55" s="16"/>
      <c r="P55" s="15"/>
      <c r="Q55" s="15"/>
      <c r="R55" s="16"/>
      <c r="S55" s="15"/>
      <c r="T55" s="15"/>
      <c r="U55" s="16"/>
      <c r="V55" s="15"/>
      <c r="W55" s="15"/>
      <c r="X55" s="16"/>
      <c r="Y55" s="15"/>
      <c r="Z55" s="15"/>
      <c r="AA55" s="16"/>
      <c r="AB55" s="16"/>
      <c r="AC55" s="31"/>
      <c r="AD55" s="33"/>
      <c r="AE55" s="45"/>
      <c r="AF55" s="6"/>
      <c r="AH55" s="27"/>
    </row>
    <row r="56" spans="1:34" s="26" customFormat="1" ht="12.75" customHeight="1" x14ac:dyDescent="0.2">
      <c r="A56" s="18"/>
      <c r="B56" s="48"/>
      <c r="C56" s="48"/>
      <c r="D56" s="48"/>
      <c r="E56" s="48"/>
      <c r="F56" s="19"/>
      <c r="G56" s="19"/>
      <c r="H56" s="15"/>
      <c r="I56" s="15"/>
      <c r="J56" s="18"/>
      <c r="K56" s="18"/>
      <c r="L56" s="20"/>
      <c r="M56" s="18"/>
      <c r="N56" s="18"/>
      <c r="O56" s="16"/>
      <c r="P56" s="15"/>
      <c r="Q56" s="15"/>
      <c r="R56" s="16"/>
      <c r="S56" s="15"/>
      <c r="T56" s="15"/>
      <c r="U56" s="16"/>
      <c r="V56" s="15"/>
      <c r="W56" s="15"/>
      <c r="X56" s="16"/>
      <c r="Y56" s="15"/>
      <c r="Z56" s="15"/>
      <c r="AA56" s="16"/>
      <c r="AB56" s="16"/>
      <c r="AC56" s="31"/>
      <c r="AD56" s="33"/>
      <c r="AE56" s="45"/>
      <c r="AF56" s="6"/>
      <c r="AH56" s="27"/>
    </row>
    <row r="57" spans="1:34" s="26" customFormat="1" ht="12.75" customHeight="1" x14ac:dyDescent="0.2">
      <c r="A57" s="18"/>
      <c r="B57" s="48"/>
      <c r="C57" s="49"/>
      <c r="D57" s="48"/>
      <c r="E57" s="48"/>
      <c r="F57" s="48"/>
      <c r="G57" s="19"/>
      <c r="H57" s="15"/>
      <c r="I57" s="15"/>
      <c r="J57" s="18"/>
      <c r="K57" s="18"/>
      <c r="L57" s="20"/>
      <c r="M57" s="18"/>
      <c r="N57" s="18"/>
      <c r="O57" s="16"/>
      <c r="P57" s="15"/>
      <c r="Q57" s="15"/>
      <c r="R57" s="16"/>
      <c r="S57" s="15"/>
      <c r="T57" s="15"/>
      <c r="U57" s="16"/>
      <c r="V57" s="15"/>
      <c r="W57" s="15"/>
      <c r="X57" s="16"/>
      <c r="Y57" s="15"/>
      <c r="Z57" s="15"/>
      <c r="AA57" s="16"/>
      <c r="AB57" s="16"/>
      <c r="AC57" s="31"/>
      <c r="AD57" s="33"/>
      <c r="AE57" s="45"/>
      <c r="AF57" s="6"/>
      <c r="AH57" s="27"/>
    </row>
    <row r="58" spans="1:34" s="26" customFormat="1" ht="12.75" customHeight="1" x14ac:dyDescent="0.2">
      <c r="A58" s="48"/>
      <c r="B58" s="48"/>
      <c r="C58" s="48"/>
      <c r="D58" s="48"/>
      <c r="E58" s="48"/>
      <c r="F58" s="48"/>
      <c r="G58" s="19"/>
      <c r="H58" s="15"/>
      <c r="I58" s="15"/>
      <c r="J58" s="18"/>
      <c r="K58" s="18"/>
      <c r="L58" s="20"/>
      <c r="M58" s="18"/>
      <c r="N58" s="18"/>
      <c r="O58" s="16"/>
      <c r="P58" s="15"/>
      <c r="Q58" s="15"/>
      <c r="R58" s="16"/>
      <c r="S58" s="15"/>
      <c r="T58" s="15"/>
      <c r="U58" s="16"/>
      <c r="V58" s="15"/>
      <c r="W58" s="15"/>
      <c r="X58" s="16"/>
      <c r="Y58" s="15"/>
      <c r="Z58" s="15"/>
      <c r="AA58" s="16"/>
      <c r="AB58" s="16"/>
      <c r="AC58" s="31"/>
      <c r="AD58" s="33"/>
      <c r="AE58" s="45"/>
      <c r="AF58" s="6"/>
      <c r="AH58" s="27"/>
    </row>
    <row r="59" spans="1:34" s="26" customFormat="1" ht="12.75" customHeight="1" x14ac:dyDescent="0.2">
      <c r="A59" s="48"/>
      <c r="B59" s="48"/>
      <c r="C59" s="48"/>
      <c r="D59" s="48"/>
      <c r="E59" s="48"/>
      <c r="F59" s="48"/>
      <c r="G59" s="19"/>
      <c r="H59" s="15"/>
      <c r="I59" s="15"/>
      <c r="J59" s="18"/>
      <c r="K59" s="18"/>
      <c r="L59" s="20"/>
      <c r="M59" s="18"/>
      <c r="N59" s="18"/>
      <c r="O59" s="16"/>
      <c r="P59" s="15"/>
      <c r="Q59" s="15"/>
      <c r="R59" s="16"/>
      <c r="S59" s="15"/>
      <c r="T59" s="15"/>
      <c r="U59" s="16"/>
      <c r="V59" s="15"/>
      <c r="W59" s="15"/>
      <c r="X59" s="16"/>
      <c r="Y59" s="15"/>
      <c r="Z59" s="15"/>
      <c r="AA59" s="16"/>
      <c r="AB59" s="16"/>
      <c r="AC59" s="31"/>
      <c r="AD59" s="33"/>
      <c r="AE59" s="45"/>
      <c r="AF59" s="6"/>
      <c r="AH59" s="27"/>
    </row>
    <row r="60" spans="1:34" s="26" customFormat="1" ht="12.75" customHeight="1" x14ac:dyDescent="0.2">
      <c r="A60" s="48"/>
      <c r="B60" s="48"/>
      <c r="C60" s="48"/>
      <c r="D60" s="48"/>
      <c r="E60" s="48"/>
      <c r="F60" s="48"/>
      <c r="G60" s="19"/>
      <c r="H60" s="15"/>
      <c r="I60" s="15"/>
      <c r="J60" s="18"/>
      <c r="K60" s="18"/>
      <c r="L60" s="20"/>
      <c r="M60" s="18"/>
      <c r="N60" s="18"/>
      <c r="O60" s="16"/>
      <c r="P60" s="15"/>
      <c r="Q60" s="15"/>
      <c r="R60" s="16"/>
      <c r="S60" s="15"/>
      <c r="T60" s="15"/>
      <c r="U60" s="16"/>
      <c r="V60" s="15"/>
      <c r="W60" s="15"/>
      <c r="X60" s="16"/>
      <c r="Y60" s="15"/>
      <c r="Z60" s="15"/>
      <c r="AA60" s="16"/>
      <c r="AB60" s="16"/>
      <c r="AC60" s="31"/>
      <c r="AD60" s="33"/>
      <c r="AE60" s="45"/>
      <c r="AF60" s="6"/>
      <c r="AH60" s="27"/>
    </row>
    <row r="61" spans="1:34" s="26" customFormat="1" ht="12.75" customHeight="1" x14ac:dyDescent="0.2">
      <c r="A61" s="48"/>
      <c r="B61" s="48"/>
      <c r="C61" s="48"/>
      <c r="D61" s="48"/>
      <c r="E61" s="48"/>
      <c r="F61" s="48"/>
      <c r="G61" s="19"/>
      <c r="H61" s="15"/>
      <c r="I61" s="15"/>
      <c r="J61" s="18"/>
      <c r="K61" s="18"/>
      <c r="L61" s="20"/>
      <c r="M61" s="18"/>
      <c r="N61" s="18"/>
      <c r="O61" s="16"/>
      <c r="P61" s="15"/>
      <c r="Q61" s="15"/>
      <c r="R61" s="16"/>
      <c r="S61" s="15"/>
      <c r="T61" s="15"/>
      <c r="U61" s="16"/>
      <c r="V61" s="15"/>
      <c r="W61" s="15"/>
      <c r="X61" s="16"/>
      <c r="Y61" s="15"/>
      <c r="Z61" s="15"/>
      <c r="AA61" s="16"/>
      <c r="AB61" s="16"/>
      <c r="AC61" s="31"/>
      <c r="AD61" s="33"/>
      <c r="AE61" s="45"/>
      <c r="AF61" s="6"/>
      <c r="AH61" s="27"/>
    </row>
    <row r="62" spans="1:34" s="26" customFormat="1" x14ac:dyDescent="0.2">
      <c r="A62" s="48"/>
      <c r="B62" s="48"/>
      <c r="C62" s="48"/>
      <c r="D62" s="48"/>
      <c r="E62" s="48"/>
      <c r="F62" s="48"/>
      <c r="G62" s="19"/>
      <c r="H62" s="15"/>
      <c r="I62" s="15"/>
      <c r="J62" s="18"/>
      <c r="K62" s="18"/>
      <c r="L62" s="20"/>
      <c r="M62" s="18"/>
      <c r="N62" s="18"/>
      <c r="O62" s="16"/>
      <c r="P62" s="15"/>
      <c r="Q62" s="15"/>
      <c r="R62" s="16"/>
      <c r="S62" s="15"/>
      <c r="T62" s="15"/>
      <c r="U62" s="16"/>
      <c r="V62" s="15"/>
      <c r="W62" s="15"/>
      <c r="X62" s="16"/>
      <c r="Y62" s="15"/>
      <c r="Z62" s="15"/>
      <c r="AA62" s="16"/>
      <c r="AB62" s="16"/>
      <c r="AC62" s="31"/>
      <c r="AD62" s="35"/>
      <c r="AE62" s="46"/>
      <c r="AF62" s="47"/>
      <c r="AH62" s="27"/>
    </row>
    <row r="63" spans="1:34" s="26" customFormat="1" x14ac:dyDescent="0.2">
      <c r="A63" s="48"/>
      <c r="B63" s="48"/>
      <c r="C63" s="48"/>
      <c r="D63" s="48"/>
      <c r="E63" s="48"/>
      <c r="F63" s="48"/>
      <c r="G63" s="19"/>
      <c r="H63" s="15"/>
      <c r="I63" s="15"/>
      <c r="J63" s="18"/>
      <c r="K63" s="18"/>
      <c r="L63" s="20"/>
      <c r="M63" s="18"/>
      <c r="N63" s="18"/>
      <c r="O63" s="16"/>
      <c r="P63" s="15"/>
      <c r="Q63" s="15"/>
      <c r="R63" s="16"/>
      <c r="S63" s="15"/>
      <c r="T63" s="15"/>
      <c r="U63" s="16"/>
      <c r="V63" s="15"/>
      <c r="W63" s="15"/>
      <c r="X63" s="16"/>
      <c r="Y63" s="15"/>
      <c r="Z63" s="15"/>
      <c r="AA63" s="16"/>
      <c r="AB63" s="16"/>
      <c r="AC63" s="31"/>
      <c r="AD63" s="31"/>
      <c r="AE63" s="76"/>
      <c r="AF63" s="77"/>
      <c r="AH63" s="27"/>
    </row>
    <row r="64" spans="1:34" s="103" customFormat="1" ht="15.75" x14ac:dyDescent="0.2">
      <c r="A64" s="48"/>
      <c r="B64" s="48"/>
      <c r="C64" s="48"/>
      <c r="D64" s="48"/>
      <c r="E64" s="48"/>
      <c r="F64" s="48"/>
      <c r="G64" s="19"/>
      <c r="H64" s="15"/>
      <c r="I64" s="15"/>
      <c r="J64" s="18"/>
      <c r="K64" s="18"/>
      <c r="L64" s="20"/>
      <c r="M64" s="18"/>
      <c r="N64" s="18"/>
      <c r="O64" s="16"/>
      <c r="P64" s="15"/>
      <c r="Q64" s="15"/>
      <c r="R64" s="16"/>
      <c r="S64" s="15"/>
      <c r="T64" s="15"/>
      <c r="U64" s="16"/>
      <c r="V64" s="15"/>
      <c r="W64" s="15"/>
      <c r="X64" s="16"/>
      <c r="Y64" s="15"/>
      <c r="Z64" s="15"/>
      <c r="AA64" s="16"/>
      <c r="AB64" s="16"/>
      <c r="AC64" s="31"/>
      <c r="AD64" s="102"/>
      <c r="AF64" s="96"/>
      <c r="AH64" s="96"/>
    </row>
    <row r="65" spans="1:34" s="26" customFormat="1" x14ac:dyDescent="0.2">
      <c r="A65" s="48"/>
      <c r="B65" s="48"/>
      <c r="C65" s="48"/>
      <c r="D65" s="48"/>
      <c r="E65" s="48"/>
      <c r="F65" s="48"/>
      <c r="G65" s="19"/>
      <c r="H65" s="15"/>
      <c r="I65" s="15"/>
      <c r="J65" s="18"/>
      <c r="K65" s="18"/>
      <c r="L65" s="20"/>
      <c r="M65" s="18"/>
      <c r="N65" s="18"/>
      <c r="O65" s="16"/>
      <c r="P65" s="15"/>
      <c r="Q65" s="15"/>
      <c r="R65" s="16"/>
      <c r="S65" s="15"/>
      <c r="T65" s="15"/>
      <c r="U65" s="16"/>
      <c r="V65" s="15"/>
      <c r="W65" s="15"/>
      <c r="X65" s="16"/>
      <c r="Y65" s="15"/>
      <c r="Z65" s="15"/>
      <c r="AA65" s="16"/>
      <c r="AB65" s="16"/>
      <c r="AC65" s="31"/>
      <c r="AD65" s="31"/>
      <c r="AE65" s="76"/>
      <c r="AF65" s="77"/>
      <c r="AH65" s="27"/>
    </row>
    <row r="66" spans="1:34" s="26" customFormat="1" x14ac:dyDescent="0.2">
      <c r="A66" s="48"/>
      <c r="B66" s="48"/>
      <c r="C66" s="48"/>
      <c r="D66" s="48"/>
      <c r="E66" s="48"/>
      <c r="F66" s="48"/>
      <c r="G66" s="19"/>
      <c r="H66" s="15"/>
      <c r="I66" s="15"/>
      <c r="J66" s="18"/>
      <c r="K66" s="18"/>
      <c r="L66" s="20"/>
      <c r="M66" s="18"/>
      <c r="N66" s="18"/>
      <c r="O66" s="16"/>
      <c r="P66" s="15"/>
      <c r="Q66" s="15"/>
      <c r="R66" s="16"/>
      <c r="S66" s="15"/>
      <c r="T66" s="15"/>
      <c r="U66" s="16"/>
      <c r="V66" s="15"/>
      <c r="W66" s="15"/>
      <c r="X66" s="16"/>
      <c r="Y66" s="15"/>
      <c r="Z66" s="15"/>
      <c r="AA66" s="16"/>
      <c r="AB66" s="16"/>
      <c r="AC66" s="31"/>
      <c r="AD66" s="31"/>
      <c r="AE66" s="76"/>
      <c r="AF66" s="77"/>
      <c r="AH66" s="27"/>
    </row>
    <row r="67" spans="1:34" x14ac:dyDescent="0.2">
      <c r="A67" s="48"/>
      <c r="C67" s="48"/>
      <c r="E67" s="48"/>
      <c r="F67" s="48"/>
    </row>
    <row r="68" spans="1:34" s="97" customFormat="1" ht="15" x14ac:dyDescent="0.2">
      <c r="A68" s="48"/>
      <c r="B68" s="48"/>
      <c r="C68" s="48"/>
      <c r="D68" s="48"/>
      <c r="E68" s="48"/>
      <c r="F68" s="48"/>
      <c r="G68" s="19"/>
      <c r="H68" s="15"/>
      <c r="I68" s="15"/>
      <c r="J68" s="18"/>
      <c r="K68" s="18"/>
      <c r="L68" s="20"/>
      <c r="M68" s="18"/>
      <c r="N68" s="18"/>
      <c r="O68" s="16"/>
      <c r="P68" s="15"/>
      <c r="Q68" s="15"/>
      <c r="R68" s="16"/>
      <c r="S68" s="15"/>
      <c r="T68" s="15"/>
      <c r="U68" s="16"/>
      <c r="V68" s="15"/>
      <c r="W68" s="15"/>
      <c r="X68" s="16"/>
      <c r="Y68" s="15"/>
      <c r="Z68" s="15"/>
      <c r="AA68" s="16"/>
      <c r="AB68" s="16"/>
      <c r="AC68" s="31"/>
      <c r="AD68" s="99"/>
      <c r="AF68" s="98"/>
      <c r="AH68" s="98"/>
    </row>
    <row r="69" spans="1:34" x14ac:dyDescent="0.2">
      <c r="A69" s="48"/>
      <c r="C69" s="48"/>
      <c r="E69" s="48"/>
      <c r="F69" s="48"/>
    </row>
    <row r="70" spans="1:34" x14ac:dyDescent="0.2">
      <c r="A70" s="48"/>
      <c r="C70" s="48"/>
      <c r="E70" s="48"/>
      <c r="F70" s="48"/>
    </row>
    <row r="71" spans="1:34" x14ac:dyDescent="0.2">
      <c r="A71" s="48"/>
      <c r="C71" s="48"/>
      <c r="E71" s="48"/>
      <c r="F71" s="48"/>
    </row>
    <row r="72" spans="1:34" x14ac:dyDescent="0.2">
      <c r="A72" s="48"/>
      <c r="C72" s="48"/>
      <c r="E72" s="48"/>
      <c r="F72" s="48"/>
    </row>
    <row r="73" spans="1:34" x14ac:dyDescent="0.2">
      <c r="A73" s="48"/>
      <c r="C73" s="48"/>
      <c r="E73" s="48"/>
      <c r="F73" s="48"/>
    </row>
    <row r="74" spans="1:34" x14ac:dyDescent="0.2">
      <c r="A74" s="48"/>
      <c r="C74" s="48"/>
      <c r="E74" s="48"/>
      <c r="F74" s="48"/>
    </row>
    <row r="75" spans="1:34" x14ac:dyDescent="0.2">
      <c r="A75" s="48"/>
      <c r="C75" s="48"/>
      <c r="E75" s="48"/>
      <c r="F75" s="48"/>
    </row>
    <row r="76" spans="1:34" x14ac:dyDescent="0.2">
      <c r="A76" s="48"/>
      <c r="C76" s="48"/>
      <c r="E76" s="48"/>
      <c r="F76" s="48"/>
    </row>
    <row r="77" spans="1:34" x14ac:dyDescent="0.2">
      <c r="A77" s="48"/>
      <c r="C77" s="48"/>
      <c r="E77" s="48"/>
      <c r="F77" s="48"/>
    </row>
    <row r="78" spans="1:34" x14ac:dyDescent="0.2">
      <c r="A78" s="48"/>
      <c r="C78" s="48"/>
      <c r="E78" s="48"/>
      <c r="F78" s="48"/>
    </row>
    <row r="79" spans="1:34" x14ac:dyDescent="0.2">
      <c r="A79" s="48"/>
      <c r="C79" s="48"/>
      <c r="E79" s="48"/>
    </row>
  </sheetData>
  <mergeCells count="42">
    <mergeCell ref="F13:G13"/>
    <mergeCell ref="AE3:AE5"/>
    <mergeCell ref="X4:X5"/>
    <mergeCell ref="F1:AC1"/>
    <mergeCell ref="AC3:AC5"/>
    <mergeCell ref="AA4:AA5"/>
    <mergeCell ref="V4:W4"/>
    <mergeCell ref="F7:G7"/>
    <mergeCell ref="F8:G8"/>
    <mergeCell ref="L4:L5"/>
    <mergeCell ref="F10:G10"/>
    <mergeCell ref="R4:R5"/>
    <mergeCell ref="S4:T4"/>
    <mergeCell ref="U4:U5"/>
    <mergeCell ref="O4:O5"/>
    <mergeCell ref="M4:N4"/>
    <mergeCell ref="P3:U3"/>
    <mergeCell ref="I3:I5"/>
    <mergeCell ref="J3:O3"/>
    <mergeCell ref="J4:K4"/>
    <mergeCell ref="A2:A5"/>
    <mergeCell ref="B2:D5"/>
    <mergeCell ref="F2:AF2"/>
    <mergeCell ref="F3:F5"/>
    <mergeCell ref="G3:G5"/>
    <mergeCell ref="H3:H5"/>
    <mergeCell ref="V3:AA3"/>
    <mergeCell ref="Y4:Z4"/>
    <mergeCell ref="AF3:AF5"/>
    <mergeCell ref="P4:Q4"/>
    <mergeCell ref="A23:A36"/>
    <mergeCell ref="D23:D36"/>
    <mergeCell ref="B23:B29"/>
    <mergeCell ref="B30:B36"/>
    <mergeCell ref="C30:C36"/>
    <mergeCell ref="C23:C29"/>
    <mergeCell ref="C14:C21"/>
    <mergeCell ref="D6:D22"/>
    <mergeCell ref="A6:A22"/>
    <mergeCell ref="B14:B21"/>
    <mergeCell ref="B6:B13"/>
    <mergeCell ref="C6:C13"/>
  </mergeCells>
  <phoneticPr fontId="0" type="noConversion"/>
  <printOptions horizontalCentered="1"/>
  <pageMargins left="0.4" right="0.27" top="0.56000000000000005" bottom="0.56999999999999995" header="0.51181102362204722" footer="0.51181102362204722"/>
  <pageSetup paperSize="9" scale="59" orientation="landscape" horizontalDpi="429496729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topLeftCell="A34" workbookViewId="0">
      <selection activeCell="B6" sqref="A6:B6"/>
    </sheetView>
  </sheetViews>
  <sheetFormatPr defaultColWidth="11.42578125" defaultRowHeight="12.75" x14ac:dyDescent="0.2"/>
  <cols>
    <col min="1" max="1" width="41.28515625" bestFit="1" customWidth="1"/>
    <col min="2" max="2" width="12.28515625" bestFit="1" customWidth="1"/>
    <col min="4" max="4" width="37.140625" bestFit="1" customWidth="1"/>
    <col min="8" max="8" width="37.140625" bestFit="1" customWidth="1"/>
  </cols>
  <sheetData>
    <row r="1" spans="1:9" x14ac:dyDescent="0.2">
      <c r="A1" t="s">
        <v>370</v>
      </c>
      <c r="B1" t="s">
        <v>10</v>
      </c>
      <c r="D1" t="s">
        <v>371</v>
      </c>
      <c r="H1" t="s">
        <v>549</v>
      </c>
    </row>
    <row r="2" spans="1:9" x14ac:dyDescent="0.2">
      <c r="A2" t="s">
        <v>169</v>
      </c>
      <c r="B2" s="297" t="s">
        <v>372</v>
      </c>
      <c r="D2" t="e">
        <f>#REF!&amp;#REF!</f>
        <v>#REF!</v>
      </c>
      <c r="E2" t="e">
        <f>VLOOKUP(D2,A$2:B$223,2,FALSE)</f>
        <v>#REF!</v>
      </c>
      <c r="H2" t="e">
        <f>#REF!&amp;#REF!</f>
        <v>#REF!</v>
      </c>
      <c r="I2" t="e">
        <f>VLOOKUP(H2,A$2:B$223,2,FALSE)</f>
        <v>#REF!</v>
      </c>
    </row>
    <row r="3" spans="1:9" x14ac:dyDescent="0.2">
      <c r="A3" t="s">
        <v>170</v>
      </c>
      <c r="B3" s="297" t="s">
        <v>373</v>
      </c>
      <c r="D3" t="e">
        <f>#REF!&amp;#REF!</f>
        <v>#REF!</v>
      </c>
      <c r="E3" t="e">
        <f>VLOOKUP(D3,A$2:B$223,2,FALSE)</f>
        <v>#REF!</v>
      </c>
      <c r="H3" t="e">
        <f>#REF!&amp;#REF!</f>
        <v>#REF!</v>
      </c>
      <c r="I3" t="e">
        <f t="shared" ref="I3:I63" si="0">VLOOKUP(H3,A$2:B$223,2,FALSE)</f>
        <v>#REF!</v>
      </c>
    </row>
    <row r="4" spans="1:9" x14ac:dyDescent="0.2">
      <c r="A4" t="s">
        <v>171</v>
      </c>
      <c r="B4" s="297" t="s">
        <v>374</v>
      </c>
      <c r="D4" t="e">
        <f>#REF!&amp;#REF!</f>
        <v>#REF!</v>
      </c>
      <c r="E4" t="e">
        <f t="shared" ref="E4:E65" si="1">VLOOKUP(D4,A$2:B$223,2,FALSE)</f>
        <v>#REF!</v>
      </c>
      <c r="H4" t="e">
        <f>#REF!&amp;#REF!</f>
        <v>#REF!</v>
      </c>
      <c r="I4" t="e">
        <f t="shared" si="0"/>
        <v>#REF!</v>
      </c>
    </row>
    <row r="5" spans="1:9" x14ac:dyDescent="0.2">
      <c r="A5" t="s">
        <v>172</v>
      </c>
      <c r="B5" s="297" t="s">
        <v>375</v>
      </c>
      <c r="D5" t="e">
        <f>#REF!&amp;#REF!</f>
        <v>#REF!</v>
      </c>
      <c r="E5" t="e">
        <f t="shared" si="1"/>
        <v>#REF!</v>
      </c>
      <c r="H5" t="e">
        <f>#REF!&amp;#REF!</f>
        <v>#REF!</v>
      </c>
      <c r="I5" t="e">
        <f t="shared" si="0"/>
        <v>#REF!</v>
      </c>
    </row>
    <row r="6" spans="1:9" x14ac:dyDescent="0.2">
      <c r="A6" t="s">
        <v>173</v>
      </c>
      <c r="B6" s="297" t="s">
        <v>376</v>
      </c>
      <c r="D6" t="e">
        <f>#REF!&amp;#REF!</f>
        <v>#REF!</v>
      </c>
      <c r="E6" t="e">
        <f t="shared" si="1"/>
        <v>#REF!</v>
      </c>
      <c r="H6" t="e">
        <f>#REF!&amp;#REF!</f>
        <v>#REF!</v>
      </c>
      <c r="I6" t="e">
        <f t="shared" si="0"/>
        <v>#REF!</v>
      </c>
    </row>
    <row r="7" spans="1:9" x14ac:dyDescent="0.2">
      <c r="A7" t="s">
        <v>174</v>
      </c>
      <c r="B7" s="297" t="s">
        <v>103</v>
      </c>
      <c r="D7" t="e">
        <f>#REF!&amp;#REF!</f>
        <v>#REF!</v>
      </c>
      <c r="E7" t="e">
        <f t="shared" si="1"/>
        <v>#REF!</v>
      </c>
      <c r="H7" t="e">
        <f>#REF!&amp;#REF!</f>
        <v>#REF!</v>
      </c>
      <c r="I7" t="e">
        <f t="shared" si="0"/>
        <v>#REF!</v>
      </c>
    </row>
    <row r="8" spans="1:9" x14ac:dyDescent="0.2">
      <c r="A8" t="s">
        <v>175</v>
      </c>
      <c r="B8" s="297" t="s">
        <v>377</v>
      </c>
      <c r="D8" t="e">
        <f>#REF!&amp;#REF!</f>
        <v>#REF!</v>
      </c>
      <c r="E8" t="e">
        <f t="shared" si="1"/>
        <v>#REF!</v>
      </c>
      <c r="H8" t="e">
        <f>#REF!&amp;#REF!</f>
        <v>#REF!</v>
      </c>
      <c r="I8" t="e">
        <f t="shared" si="0"/>
        <v>#REF!</v>
      </c>
    </row>
    <row r="9" spans="1:9" x14ac:dyDescent="0.2">
      <c r="A9" t="s">
        <v>176</v>
      </c>
      <c r="B9" s="297" t="s">
        <v>378</v>
      </c>
      <c r="D9" t="e">
        <f>#REF!&amp;#REF!</f>
        <v>#REF!</v>
      </c>
      <c r="E9" t="e">
        <f t="shared" si="1"/>
        <v>#REF!</v>
      </c>
      <c r="H9" t="e">
        <f>#REF!&amp;#REF!</f>
        <v>#REF!</v>
      </c>
      <c r="I9" t="e">
        <f t="shared" si="0"/>
        <v>#REF!</v>
      </c>
    </row>
    <row r="10" spans="1:9" x14ac:dyDescent="0.2">
      <c r="A10" t="s">
        <v>177</v>
      </c>
      <c r="B10" s="297" t="s">
        <v>379</v>
      </c>
      <c r="D10" t="e">
        <f>#REF!&amp;#REF!</f>
        <v>#REF!</v>
      </c>
      <c r="E10" t="e">
        <f t="shared" si="1"/>
        <v>#REF!</v>
      </c>
      <c r="H10" t="e">
        <f>#REF!&amp;#REF!</f>
        <v>#REF!</v>
      </c>
      <c r="I10" t="e">
        <f t="shared" si="0"/>
        <v>#REF!</v>
      </c>
    </row>
    <row r="11" spans="1:9" x14ac:dyDescent="0.2">
      <c r="A11" t="s">
        <v>178</v>
      </c>
      <c r="B11" s="297" t="s">
        <v>127</v>
      </c>
      <c r="D11" t="e">
        <f>#REF!&amp;#REF!</f>
        <v>#REF!</v>
      </c>
      <c r="E11" t="e">
        <f t="shared" si="1"/>
        <v>#REF!</v>
      </c>
      <c r="H11" t="e">
        <f>#REF!&amp;#REF!</f>
        <v>#REF!</v>
      </c>
      <c r="I11" t="e">
        <f t="shared" si="0"/>
        <v>#REF!</v>
      </c>
    </row>
    <row r="12" spans="1:9" x14ac:dyDescent="0.2">
      <c r="A12" t="s">
        <v>179</v>
      </c>
      <c r="B12" s="297" t="s">
        <v>380</v>
      </c>
      <c r="D12" t="e">
        <f>#REF!&amp;#REF!</f>
        <v>#REF!</v>
      </c>
      <c r="E12" t="e">
        <f t="shared" si="1"/>
        <v>#REF!</v>
      </c>
      <c r="H12" t="e">
        <f>#REF!&amp;#REF!</f>
        <v>#REF!</v>
      </c>
      <c r="I12" t="e">
        <f t="shared" si="0"/>
        <v>#REF!</v>
      </c>
    </row>
    <row r="13" spans="1:9" x14ac:dyDescent="0.2">
      <c r="A13" t="s">
        <v>180</v>
      </c>
      <c r="B13" s="297" t="s">
        <v>381</v>
      </c>
      <c r="D13" t="e">
        <f>#REF!&amp;#REF!</f>
        <v>#REF!</v>
      </c>
      <c r="E13" t="e">
        <f t="shared" si="1"/>
        <v>#REF!</v>
      </c>
      <c r="H13" t="e">
        <f>#REF!&amp;#REF!</f>
        <v>#REF!</v>
      </c>
      <c r="I13" t="e">
        <f t="shared" si="0"/>
        <v>#REF!</v>
      </c>
    </row>
    <row r="14" spans="1:9" x14ac:dyDescent="0.2">
      <c r="A14" t="s">
        <v>181</v>
      </c>
      <c r="B14" s="297" t="s">
        <v>382</v>
      </c>
      <c r="D14" t="e">
        <f>#REF!&amp;#REF!</f>
        <v>#REF!</v>
      </c>
      <c r="E14" t="e">
        <f t="shared" si="1"/>
        <v>#REF!</v>
      </c>
      <c r="H14" t="e">
        <f>#REF!&amp;#REF!</f>
        <v>#REF!</v>
      </c>
      <c r="I14" t="e">
        <f t="shared" si="0"/>
        <v>#REF!</v>
      </c>
    </row>
    <row r="15" spans="1:9" x14ac:dyDescent="0.2">
      <c r="A15" t="s">
        <v>181</v>
      </c>
      <c r="B15" s="297" t="s">
        <v>140</v>
      </c>
      <c r="D15" t="e">
        <f>#REF!&amp;#REF!</f>
        <v>#REF!</v>
      </c>
      <c r="E15" t="e">
        <f t="shared" si="1"/>
        <v>#REF!</v>
      </c>
      <c r="H15" t="e">
        <f>#REF!&amp;#REF!</f>
        <v>#REF!</v>
      </c>
      <c r="I15" t="e">
        <f t="shared" si="0"/>
        <v>#REF!</v>
      </c>
    </row>
    <row r="16" spans="1:9" x14ac:dyDescent="0.2">
      <c r="A16" t="s">
        <v>182</v>
      </c>
      <c r="B16" s="297" t="s">
        <v>383</v>
      </c>
      <c r="D16" t="e">
        <f>#REF!&amp;#REF!</f>
        <v>#REF!</v>
      </c>
      <c r="E16" t="e">
        <f t="shared" si="1"/>
        <v>#REF!</v>
      </c>
      <c r="H16" t="e">
        <f>#REF!&amp;#REF!</f>
        <v>#REF!</v>
      </c>
      <c r="I16" t="e">
        <f t="shared" si="0"/>
        <v>#REF!</v>
      </c>
    </row>
    <row r="17" spans="1:9" x14ac:dyDescent="0.2">
      <c r="A17" t="s">
        <v>183</v>
      </c>
      <c r="B17" s="297" t="s">
        <v>384</v>
      </c>
      <c r="D17" t="e">
        <f>#REF!&amp;#REF!</f>
        <v>#REF!</v>
      </c>
      <c r="E17" t="e">
        <f t="shared" si="1"/>
        <v>#REF!</v>
      </c>
      <c r="H17" t="e">
        <f>#REF!&amp;#REF!</f>
        <v>#REF!</v>
      </c>
      <c r="I17" t="e">
        <f t="shared" si="0"/>
        <v>#REF!</v>
      </c>
    </row>
    <row r="18" spans="1:9" x14ac:dyDescent="0.2">
      <c r="A18" t="s">
        <v>184</v>
      </c>
      <c r="B18" s="297" t="s">
        <v>133</v>
      </c>
      <c r="D18" t="e">
        <f>#REF!&amp;#REF!</f>
        <v>#REF!</v>
      </c>
      <c r="E18" t="e">
        <f t="shared" si="1"/>
        <v>#REF!</v>
      </c>
      <c r="H18" t="e">
        <f>#REF!&amp;#REF!</f>
        <v>#REF!</v>
      </c>
      <c r="I18" t="e">
        <f t="shared" si="0"/>
        <v>#REF!</v>
      </c>
    </row>
    <row r="19" spans="1:9" x14ac:dyDescent="0.2">
      <c r="A19" t="s">
        <v>185</v>
      </c>
      <c r="B19" s="297" t="s">
        <v>385</v>
      </c>
      <c r="D19" t="e">
        <f>#REF!&amp;#REF!</f>
        <v>#REF!</v>
      </c>
      <c r="E19" t="e">
        <f t="shared" si="1"/>
        <v>#REF!</v>
      </c>
      <c r="H19" t="e">
        <f>#REF!&amp;#REF!</f>
        <v>#REF!</v>
      </c>
      <c r="I19" t="e">
        <f t="shared" si="0"/>
        <v>#REF!</v>
      </c>
    </row>
    <row r="20" spans="1:9" x14ac:dyDescent="0.2">
      <c r="A20" t="s">
        <v>186</v>
      </c>
      <c r="B20" s="297" t="s">
        <v>386</v>
      </c>
      <c r="D20" t="e">
        <f>#REF!&amp;#REF!</f>
        <v>#REF!</v>
      </c>
      <c r="E20" t="e">
        <f t="shared" si="1"/>
        <v>#REF!</v>
      </c>
      <c r="H20" t="e">
        <f>#REF!&amp;#REF!</f>
        <v>#REF!</v>
      </c>
      <c r="I20" t="e">
        <f t="shared" si="0"/>
        <v>#REF!</v>
      </c>
    </row>
    <row r="21" spans="1:9" x14ac:dyDescent="0.2">
      <c r="A21" t="s">
        <v>187</v>
      </c>
      <c r="B21" s="297" t="s">
        <v>387</v>
      </c>
      <c r="D21" t="e">
        <f>#REF!&amp;#REF!</f>
        <v>#REF!</v>
      </c>
      <c r="E21" t="e">
        <f t="shared" si="1"/>
        <v>#REF!</v>
      </c>
      <c r="H21" t="e">
        <f>#REF!&amp;#REF!</f>
        <v>#REF!</v>
      </c>
      <c r="I21" t="e">
        <f t="shared" si="0"/>
        <v>#REF!</v>
      </c>
    </row>
    <row r="22" spans="1:9" x14ac:dyDescent="0.2">
      <c r="A22" t="s">
        <v>188</v>
      </c>
      <c r="B22" s="297" t="s">
        <v>388</v>
      </c>
      <c r="D22" t="e">
        <f>#REF!&amp;#REF!</f>
        <v>#REF!</v>
      </c>
      <c r="E22" t="e">
        <f t="shared" si="1"/>
        <v>#REF!</v>
      </c>
      <c r="H22" t="e">
        <f>#REF!&amp;#REF!</f>
        <v>#REF!</v>
      </c>
      <c r="I22" t="e">
        <f t="shared" si="0"/>
        <v>#REF!</v>
      </c>
    </row>
    <row r="23" spans="1:9" x14ac:dyDescent="0.2">
      <c r="A23" t="s">
        <v>546</v>
      </c>
      <c r="B23" s="297" t="s">
        <v>97</v>
      </c>
      <c r="D23" t="e">
        <f>#REF!&amp;#REF!</f>
        <v>#REF!</v>
      </c>
      <c r="E23" s="298" t="str">
        <f>B222</f>
        <v>2LK94LBK03B</v>
      </c>
      <c r="H23" t="e">
        <f>#REF!&amp;#REF!</f>
        <v>#REF!</v>
      </c>
      <c r="I23" s="298" t="s">
        <v>93</v>
      </c>
    </row>
    <row r="24" spans="1:9" x14ac:dyDescent="0.2">
      <c r="A24" t="s">
        <v>189</v>
      </c>
      <c r="B24" s="297" t="s">
        <v>389</v>
      </c>
      <c r="D24" t="e">
        <f>#REF!&amp;#REF!</f>
        <v>#REF!</v>
      </c>
      <c r="E24" s="298" t="s">
        <v>128</v>
      </c>
      <c r="H24" t="e">
        <f>#REF!&amp;#REF!</f>
        <v>#REF!</v>
      </c>
      <c r="I24" s="298" t="s">
        <v>128</v>
      </c>
    </row>
    <row r="25" spans="1:9" x14ac:dyDescent="0.2">
      <c r="A25" t="s">
        <v>190</v>
      </c>
      <c r="B25" s="297" t="s">
        <v>390</v>
      </c>
      <c r="D25" t="e">
        <f>#REF!&amp;#REF!</f>
        <v>#REF!</v>
      </c>
      <c r="E25" t="e">
        <f t="shared" si="1"/>
        <v>#REF!</v>
      </c>
      <c r="H25" t="e">
        <f>#REF!&amp;#REF!</f>
        <v>#REF!</v>
      </c>
      <c r="I25" t="e">
        <f t="shared" si="0"/>
        <v>#REF!</v>
      </c>
    </row>
    <row r="26" spans="1:9" x14ac:dyDescent="0.2">
      <c r="A26" t="s">
        <v>191</v>
      </c>
      <c r="B26" s="297" t="s">
        <v>391</v>
      </c>
      <c r="D26" t="e">
        <f>#REF!&amp;#REF!</f>
        <v>#REF!</v>
      </c>
      <c r="E26" t="e">
        <f t="shared" si="1"/>
        <v>#REF!</v>
      </c>
      <c r="H26" t="e">
        <f>#REF!&amp;#REF!</f>
        <v>#REF!</v>
      </c>
      <c r="I26" t="e">
        <f t="shared" si="0"/>
        <v>#REF!</v>
      </c>
    </row>
    <row r="27" spans="1:9" x14ac:dyDescent="0.2">
      <c r="A27" t="s">
        <v>192</v>
      </c>
      <c r="B27" s="297" t="s">
        <v>392</v>
      </c>
      <c r="D27" t="e">
        <f>#REF!&amp;#REF!</f>
        <v>#REF!</v>
      </c>
      <c r="E27" t="e">
        <f t="shared" si="1"/>
        <v>#REF!</v>
      </c>
      <c r="H27" t="e">
        <f>#REF!&amp;#REF!</f>
        <v>#REF!</v>
      </c>
      <c r="I27" t="e">
        <f t="shared" si="0"/>
        <v>#REF!</v>
      </c>
    </row>
    <row r="28" spans="1:9" x14ac:dyDescent="0.2">
      <c r="A28" t="s">
        <v>193</v>
      </c>
      <c r="B28" s="297" t="s">
        <v>393</v>
      </c>
      <c r="D28" t="e">
        <f>#REF!&amp;#REF!</f>
        <v>#REF!</v>
      </c>
      <c r="E28" t="e">
        <f t="shared" si="1"/>
        <v>#REF!</v>
      </c>
      <c r="H28" t="e">
        <f>#REF!&amp;#REF!</f>
        <v>#REF!</v>
      </c>
      <c r="I28" t="e">
        <f t="shared" si="0"/>
        <v>#REF!</v>
      </c>
    </row>
    <row r="29" spans="1:9" x14ac:dyDescent="0.2">
      <c r="A29" t="s">
        <v>194</v>
      </c>
      <c r="B29" s="297" t="s">
        <v>394</v>
      </c>
      <c r="D29" t="e">
        <f>#REF!&amp;#REF!</f>
        <v>#REF!</v>
      </c>
      <c r="E29" t="e">
        <f t="shared" si="1"/>
        <v>#REF!</v>
      </c>
      <c r="H29" t="e">
        <f>#REF!&amp;#REF!</f>
        <v>#REF!</v>
      </c>
      <c r="I29" t="e">
        <f t="shared" si="0"/>
        <v>#REF!</v>
      </c>
    </row>
    <row r="30" spans="1:9" x14ac:dyDescent="0.2">
      <c r="A30" t="s">
        <v>195</v>
      </c>
      <c r="B30" s="297" t="s">
        <v>395</v>
      </c>
      <c r="D30" t="e">
        <f>#REF!&amp;#REF!</f>
        <v>#REF!</v>
      </c>
      <c r="E30" t="e">
        <f t="shared" si="1"/>
        <v>#REF!</v>
      </c>
      <c r="H30" t="e">
        <f>#REF!&amp;#REF!</f>
        <v>#REF!</v>
      </c>
      <c r="I30" t="e">
        <f t="shared" si="0"/>
        <v>#REF!</v>
      </c>
    </row>
    <row r="31" spans="1:9" x14ac:dyDescent="0.2">
      <c r="A31" t="s">
        <v>196</v>
      </c>
      <c r="B31" s="297" t="s">
        <v>166</v>
      </c>
      <c r="D31" t="e">
        <f>#REF!&amp;#REF!</f>
        <v>#REF!</v>
      </c>
      <c r="E31" s="298" t="s">
        <v>98</v>
      </c>
      <c r="H31" t="e">
        <f>#REF!&amp;#REF!</f>
        <v>#REF!</v>
      </c>
      <c r="I31" s="298" t="s">
        <v>98</v>
      </c>
    </row>
    <row r="32" spans="1:9" x14ac:dyDescent="0.2">
      <c r="A32" t="s">
        <v>197</v>
      </c>
      <c r="B32" s="297" t="s">
        <v>132</v>
      </c>
      <c r="D32" t="e">
        <f>#REF!&amp;#REF!</f>
        <v>#REF!</v>
      </c>
      <c r="E32" t="e">
        <f t="shared" si="1"/>
        <v>#REF!</v>
      </c>
      <c r="H32" t="e">
        <f>#REF!&amp;#REF!</f>
        <v>#REF!</v>
      </c>
      <c r="I32" t="e">
        <f t="shared" si="0"/>
        <v>#REF!</v>
      </c>
    </row>
    <row r="33" spans="1:9" x14ac:dyDescent="0.2">
      <c r="A33" t="s">
        <v>198</v>
      </c>
      <c r="B33" s="297" t="s">
        <v>396</v>
      </c>
      <c r="D33" t="e">
        <f>#REF!&amp;#REF!</f>
        <v>#REF!</v>
      </c>
      <c r="E33" t="e">
        <f t="shared" si="1"/>
        <v>#REF!</v>
      </c>
      <c r="H33" t="e">
        <f>#REF!&amp;#REF!</f>
        <v>#REF!</v>
      </c>
      <c r="I33" t="e">
        <f t="shared" si="0"/>
        <v>#REF!</v>
      </c>
    </row>
    <row r="34" spans="1:9" x14ac:dyDescent="0.2">
      <c r="A34" t="s">
        <v>199</v>
      </c>
      <c r="B34" s="297" t="s">
        <v>397</v>
      </c>
      <c r="D34" t="e">
        <f>#REF!&amp;#REF!</f>
        <v>#REF!</v>
      </c>
      <c r="E34" t="e">
        <f t="shared" si="1"/>
        <v>#REF!</v>
      </c>
      <c r="H34" t="e">
        <f>#REF!&amp;#REF!</f>
        <v>#REF!</v>
      </c>
      <c r="I34" t="e">
        <f t="shared" si="0"/>
        <v>#REF!</v>
      </c>
    </row>
    <row r="35" spans="1:9" x14ac:dyDescent="0.2">
      <c r="A35" t="s">
        <v>200</v>
      </c>
      <c r="B35" s="297" t="s">
        <v>398</v>
      </c>
      <c r="D35" t="e">
        <f>#REF!&amp;#REF!</f>
        <v>#REF!</v>
      </c>
      <c r="E35" t="e">
        <f t="shared" si="1"/>
        <v>#REF!</v>
      </c>
      <c r="H35" t="e">
        <f>#REF!&amp;#REF!</f>
        <v>#REF!</v>
      </c>
      <c r="I35" t="e">
        <f t="shared" si="0"/>
        <v>#REF!</v>
      </c>
    </row>
    <row r="36" spans="1:9" x14ac:dyDescent="0.2">
      <c r="A36" t="s">
        <v>201</v>
      </c>
      <c r="B36" s="297" t="s">
        <v>399</v>
      </c>
      <c r="D36" t="e">
        <f>#REF!&amp;#REF!</f>
        <v>#REF!</v>
      </c>
      <c r="E36" t="e">
        <f t="shared" si="1"/>
        <v>#REF!</v>
      </c>
      <c r="H36" t="e">
        <f>#REF!&amp;#REF!</f>
        <v>#REF!</v>
      </c>
      <c r="I36" t="e">
        <f t="shared" si="0"/>
        <v>#REF!</v>
      </c>
    </row>
    <row r="37" spans="1:9" x14ac:dyDescent="0.2">
      <c r="A37" t="s">
        <v>202</v>
      </c>
      <c r="B37" s="297" t="s">
        <v>400</v>
      </c>
      <c r="D37" t="e">
        <f>#REF!&amp;#REF!</f>
        <v>#REF!</v>
      </c>
      <c r="E37" t="e">
        <f t="shared" si="1"/>
        <v>#REF!</v>
      </c>
      <c r="H37" t="e">
        <f>#REF!&amp;#REF!</f>
        <v>#REF!</v>
      </c>
      <c r="I37" t="e">
        <f t="shared" si="0"/>
        <v>#REF!</v>
      </c>
    </row>
    <row r="38" spans="1:9" x14ac:dyDescent="0.2">
      <c r="A38" t="s">
        <v>203</v>
      </c>
      <c r="B38" s="297" t="s">
        <v>401</v>
      </c>
      <c r="D38" t="e">
        <f>#REF!&amp;#REF!</f>
        <v>#REF!</v>
      </c>
      <c r="E38" t="e">
        <f t="shared" si="1"/>
        <v>#REF!</v>
      </c>
      <c r="H38" t="e">
        <f>#REF!&amp;#REF!</f>
        <v>#REF!</v>
      </c>
      <c r="I38" t="e">
        <f t="shared" si="0"/>
        <v>#REF!</v>
      </c>
    </row>
    <row r="39" spans="1:9" x14ac:dyDescent="0.2">
      <c r="A39" t="s">
        <v>204</v>
      </c>
      <c r="B39" s="297" t="s">
        <v>402</v>
      </c>
      <c r="D39" t="e">
        <f>#REF!&amp;#REF!</f>
        <v>#REF!</v>
      </c>
      <c r="E39" t="e">
        <f t="shared" si="1"/>
        <v>#REF!</v>
      </c>
      <c r="H39" t="e">
        <f>#REF!&amp;#REF!</f>
        <v>#REF!</v>
      </c>
      <c r="I39" t="e">
        <f t="shared" si="0"/>
        <v>#REF!</v>
      </c>
    </row>
    <row r="40" spans="1:9" x14ac:dyDescent="0.2">
      <c r="A40" t="s">
        <v>205</v>
      </c>
      <c r="B40" s="297" t="s">
        <v>403</v>
      </c>
      <c r="D40" t="e">
        <f>#REF!&amp;#REF!</f>
        <v>#REF!</v>
      </c>
      <c r="E40" t="e">
        <f t="shared" si="1"/>
        <v>#REF!</v>
      </c>
      <c r="H40" t="e">
        <f>#REF!&amp;#REF!</f>
        <v>#REF!</v>
      </c>
      <c r="I40" t="e">
        <f t="shared" si="0"/>
        <v>#REF!</v>
      </c>
    </row>
    <row r="41" spans="1:9" x14ac:dyDescent="0.2">
      <c r="A41" t="s">
        <v>206</v>
      </c>
      <c r="B41" s="297" t="s">
        <v>404</v>
      </c>
      <c r="D41" t="e">
        <f>#REF!&amp;#REF!</f>
        <v>#REF!</v>
      </c>
      <c r="E41" t="e">
        <f t="shared" si="1"/>
        <v>#REF!</v>
      </c>
      <c r="H41" t="e">
        <f>#REF!&amp;#REF!</f>
        <v>#REF!</v>
      </c>
      <c r="I41" t="e">
        <f t="shared" si="0"/>
        <v>#REF!</v>
      </c>
    </row>
    <row r="42" spans="1:9" x14ac:dyDescent="0.2">
      <c r="A42" t="s">
        <v>207</v>
      </c>
      <c r="B42" s="297" t="s">
        <v>121</v>
      </c>
      <c r="D42" t="e">
        <f>#REF!&amp;#REF!</f>
        <v>#REF!</v>
      </c>
      <c r="E42" t="e">
        <f t="shared" si="1"/>
        <v>#REF!</v>
      </c>
      <c r="H42" t="e">
        <f>#REF!&amp;#REF!</f>
        <v>#REF!</v>
      </c>
      <c r="I42" t="e">
        <f t="shared" si="0"/>
        <v>#REF!</v>
      </c>
    </row>
    <row r="43" spans="1:9" x14ac:dyDescent="0.2">
      <c r="A43" t="s">
        <v>208</v>
      </c>
      <c r="B43" s="297" t="s">
        <v>405</v>
      </c>
      <c r="D43" t="e">
        <f>#REF!&amp;#REF!</f>
        <v>#REF!</v>
      </c>
      <c r="E43" t="e">
        <f t="shared" si="1"/>
        <v>#REF!</v>
      </c>
      <c r="H43" t="e">
        <f>#REF!&amp;#REF!</f>
        <v>#REF!</v>
      </c>
      <c r="I43" t="e">
        <f t="shared" si="0"/>
        <v>#REF!</v>
      </c>
    </row>
    <row r="44" spans="1:9" x14ac:dyDescent="0.2">
      <c r="A44" t="s">
        <v>209</v>
      </c>
      <c r="B44" s="297" t="s">
        <v>406</v>
      </c>
      <c r="D44" t="e">
        <f>#REF!&amp;#REF!</f>
        <v>#REF!</v>
      </c>
      <c r="E44" t="e">
        <f t="shared" si="1"/>
        <v>#REF!</v>
      </c>
      <c r="H44" t="e">
        <f>#REF!&amp;#REF!</f>
        <v>#REF!</v>
      </c>
      <c r="I44" t="e">
        <f t="shared" si="0"/>
        <v>#REF!</v>
      </c>
    </row>
    <row r="45" spans="1:9" x14ac:dyDescent="0.2">
      <c r="A45" t="s">
        <v>210</v>
      </c>
      <c r="B45" s="297" t="s">
        <v>152</v>
      </c>
      <c r="D45" t="e">
        <f>#REF!&amp;#REF!</f>
        <v>#REF!</v>
      </c>
      <c r="E45" t="e">
        <f t="shared" si="1"/>
        <v>#REF!</v>
      </c>
      <c r="H45" t="e">
        <f>#REF!&amp;#REF!</f>
        <v>#REF!</v>
      </c>
      <c r="I45" t="e">
        <f t="shared" si="0"/>
        <v>#REF!</v>
      </c>
    </row>
    <row r="46" spans="1:9" x14ac:dyDescent="0.2">
      <c r="A46" t="s">
        <v>211</v>
      </c>
      <c r="B46" s="297" t="s">
        <v>407</v>
      </c>
      <c r="D46" t="e">
        <f>#REF!&amp;#REF!</f>
        <v>#REF!</v>
      </c>
      <c r="E46" t="e">
        <f t="shared" si="1"/>
        <v>#REF!</v>
      </c>
      <c r="H46" t="e">
        <f>#REF!&amp;#REF!</f>
        <v>#REF!</v>
      </c>
      <c r="I46" t="e">
        <f t="shared" si="0"/>
        <v>#REF!</v>
      </c>
    </row>
    <row r="47" spans="1:9" x14ac:dyDescent="0.2">
      <c r="A47" t="s">
        <v>212</v>
      </c>
      <c r="B47" s="297" t="s">
        <v>408</v>
      </c>
      <c r="D47" t="e">
        <f>#REF!&amp;#REF!</f>
        <v>#REF!</v>
      </c>
      <c r="E47" t="e">
        <f t="shared" si="1"/>
        <v>#REF!</v>
      </c>
      <c r="H47" t="e">
        <f>#REF!&amp;#REF!</f>
        <v>#REF!</v>
      </c>
      <c r="I47" t="e">
        <f t="shared" si="0"/>
        <v>#REF!</v>
      </c>
    </row>
    <row r="48" spans="1:9" x14ac:dyDescent="0.2">
      <c r="A48" t="s">
        <v>213</v>
      </c>
      <c r="B48" s="297" t="s">
        <v>409</v>
      </c>
      <c r="D48" t="e">
        <f>#REF!&amp;#REF!</f>
        <v>#REF!</v>
      </c>
      <c r="E48" t="e">
        <f t="shared" si="1"/>
        <v>#REF!</v>
      </c>
      <c r="H48" t="e">
        <f>#REF!&amp;#REF!</f>
        <v>#REF!</v>
      </c>
      <c r="I48" t="e">
        <f t="shared" si="0"/>
        <v>#REF!</v>
      </c>
    </row>
    <row r="49" spans="1:9" x14ac:dyDescent="0.2">
      <c r="A49" t="s">
        <v>214</v>
      </c>
      <c r="B49" s="297" t="s">
        <v>118</v>
      </c>
      <c r="D49" t="e">
        <f>#REF!&amp;#REF!</f>
        <v>#REF!</v>
      </c>
      <c r="E49" s="299" t="e">
        <f t="shared" si="1"/>
        <v>#REF!</v>
      </c>
      <c r="H49" t="e">
        <f>#REF!&amp;#REF!</f>
        <v>#REF!</v>
      </c>
      <c r="I49" t="e">
        <f t="shared" si="0"/>
        <v>#REF!</v>
      </c>
    </row>
    <row r="50" spans="1:9" x14ac:dyDescent="0.2">
      <c r="A50" t="s">
        <v>213</v>
      </c>
      <c r="B50" s="297" t="s">
        <v>410</v>
      </c>
      <c r="D50" t="e">
        <f>#REF!&amp;#REF!</f>
        <v>#REF!</v>
      </c>
      <c r="E50" s="299" t="e">
        <f t="shared" si="1"/>
        <v>#REF!</v>
      </c>
      <c r="H50" t="e">
        <f>#REF!&amp;#REF!</f>
        <v>#REF!</v>
      </c>
      <c r="I50" t="e">
        <f t="shared" si="0"/>
        <v>#REF!</v>
      </c>
    </row>
    <row r="51" spans="1:9" x14ac:dyDescent="0.2">
      <c r="A51" t="s">
        <v>215</v>
      </c>
      <c r="B51" s="297" t="s">
        <v>411</v>
      </c>
      <c r="D51" t="e">
        <f>#REF!&amp;#REF!</f>
        <v>#REF!</v>
      </c>
      <c r="E51" s="299" t="e">
        <f t="shared" si="1"/>
        <v>#REF!</v>
      </c>
      <c r="H51" t="e">
        <f>#REF!&amp;#REF!</f>
        <v>#REF!</v>
      </c>
      <c r="I51" t="e">
        <f t="shared" si="0"/>
        <v>#REF!</v>
      </c>
    </row>
    <row r="52" spans="1:9" x14ac:dyDescent="0.2">
      <c r="A52" t="s">
        <v>216</v>
      </c>
      <c r="B52" s="297" t="s">
        <v>412</v>
      </c>
      <c r="D52" t="e">
        <f>#REF!&amp;#REF!</f>
        <v>#REF!</v>
      </c>
      <c r="E52" s="299" t="e">
        <f t="shared" si="1"/>
        <v>#REF!</v>
      </c>
      <c r="H52" t="e">
        <f>#REF!&amp;#REF!</f>
        <v>#REF!</v>
      </c>
      <c r="I52" t="e">
        <f t="shared" si="0"/>
        <v>#REF!</v>
      </c>
    </row>
    <row r="53" spans="1:9" x14ac:dyDescent="0.2">
      <c r="A53" t="s">
        <v>217</v>
      </c>
      <c r="B53" s="297" t="s">
        <v>413</v>
      </c>
      <c r="D53" t="e">
        <f>#REF!&amp;#REF!</f>
        <v>#REF!</v>
      </c>
      <c r="E53" s="299" t="e">
        <f t="shared" si="1"/>
        <v>#REF!</v>
      </c>
      <c r="H53" t="e">
        <f>#REF!&amp;#REF!</f>
        <v>#REF!</v>
      </c>
      <c r="I53" t="e">
        <f t="shared" si="0"/>
        <v>#REF!</v>
      </c>
    </row>
    <row r="54" spans="1:9" x14ac:dyDescent="0.2">
      <c r="A54" t="s">
        <v>218</v>
      </c>
      <c r="B54" s="297" t="s">
        <v>414</v>
      </c>
      <c r="D54" t="e">
        <f>#REF!&amp;#REF!</f>
        <v>#REF!</v>
      </c>
      <c r="E54" s="299" t="e">
        <f t="shared" si="1"/>
        <v>#REF!</v>
      </c>
      <c r="H54" t="e">
        <f>#REF!&amp;#REF!</f>
        <v>#REF!</v>
      </c>
      <c r="I54" t="e">
        <f t="shared" si="0"/>
        <v>#REF!</v>
      </c>
    </row>
    <row r="55" spans="1:9" x14ac:dyDescent="0.2">
      <c r="A55" t="s">
        <v>219</v>
      </c>
      <c r="B55" s="297" t="s">
        <v>415</v>
      </c>
      <c r="D55" t="e">
        <f>#REF!&amp;#REF!</f>
        <v>#REF!</v>
      </c>
      <c r="E55" s="299" t="e">
        <f t="shared" si="1"/>
        <v>#REF!</v>
      </c>
      <c r="H55" t="e">
        <f>#REF!&amp;#REF!</f>
        <v>#REF!</v>
      </c>
      <c r="I55" t="e">
        <f t="shared" si="0"/>
        <v>#REF!</v>
      </c>
    </row>
    <row r="56" spans="1:9" x14ac:dyDescent="0.2">
      <c r="A56" t="s">
        <v>220</v>
      </c>
      <c r="B56" s="297" t="s">
        <v>416</v>
      </c>
      <c r="D56" t="e">
        <f>#REF!&amp;#REF!</f>
        <v>#REF!</v>
      </c>
      <c r="E56" s="299" t="e">
        <f t="shared" si="1"/>
        <v>#REF!</v>
      </c>
      <c r="H56" t="e">
        <f>#REF!&amp;#REF!</f>
        <v>#REF!</v>
      </c>
      <c r="I56" t="e">
        <f t="shared" si="0"/>
        <v>#REF!</v>
      </c>
    </row>
    <row r="57" spans="1:9" x14ac:dyDescent="0.2">
      <c r="A57" t="s">
        <v>221</v>
      </c>
      <c r="B57" s="297" t="s">
        <v>417</v>
      </c>
      <c r="D57" t="e">
        <f>#REF!&amp;#REF!</f>
        <v>#REF!</v>
      </c>
      <c r="E57" s="299" t="e">
        <f t="shared" si="1"/>
        <v>#REF!</v>
      </c>
      <c r="H57" t="e">
        <f>#REF!&amp;#REF!</f>
        <v>#REF!</v>
      </c>
      <c r="I57" t="e">
        <f t="shared" si="0"/>
        <v>#REF!</v>
      </c>
    </row>
    <row r="58" spans="1:9" x14ac:dyDescent="0.2">
      <c r="A58" t="s">
        <v>222</v>
      </c>
      <c r="B58" s="297" t="s">
        <v>418</v>
      </c>
      <c r="D58" t="e">
        <f>#REF!&amp;#REF!</f>
        <v>#REF!</v>
      </c>
      <c r="E58" s="299" t="e">
        <f t="shared" si="1"/>
        <v>#REF!</v>
      </c>
      <c r="H58" t="e">
        <f>#REF!&amp;#REF!</f>
        <v>#REF!</v>
      </c>
      <c r="I58" t="e">
        <f t="shared" si="0"/>
        <v>#REF!</v>
      </c>
    </row>
    <row r="59" spans="1:9" x14ac:dyDescent="0.2">
      <c r="A59" t="s">
        <v>223</v>
      </c>
      <c r="B59" s="297" t="s">
        <v>419</v>
      </c>
      <c r="D59" t="e">
        <f>#REF!&amp;#REF!</f>
        <v>#REF!</v>
      </c>
      <c r="E59" s="299" t="e">
        <f t="shared" si="1"/>
        <v>#REF!</v>
      </c>
      <c r="H59" t="e">
        <f>#REF!&amp;#REF!</f>
        <v>#REF!</v>
      </c>
      <c r="I59" t="e">
        <f t="shared" si="0"/>
        <v>#REF!</v>
      </c>
    </row>
    <row r="60" spans="1:9" x14ac:dyDescent="0.2">
      <c r="A60" t="s">
        <v>224</v>
      </c>
      <c r="B60" s="297" t="s">
        <v>420</v>
      </c>
      <c r="D60" t="e">
        <f>#REF!&amp;#REF!</f>
        <v>#REF!</v>
      </c>
      <c r="E60" s="299" t="e">
        <f t="shared" si="1"/>
        <v>#REF!</v>
      </c>
      <c r="H60" t="e">
        <f>#REF!&amp;#REF!</f>
        <v>#REF!</v>
      </c>
      <c r="I60" t="e">
        <f t="shared" si="0"/>
        <v>#REF!</v>
      </c>
    </row>
    <row r="61" spans="1:9" x14ac:dyDescent="0.2">
      <c r="A61" t="s">
        <v>225</v>
      </c>
      <c r="B61" s="297" t="s">
        <v>421</v>
      </c>
      <c r="D61" t="e">
        <f>#REF!&amp;#REF!</f>
        <v>#REF!</v>
      </c>
      <c r="E61" s="299" t="e">
        <f t="shared" si="1"/>
        <v>#REF!</v>
      </c>
      <c r="H61" t="e">
        <f>#REF!&amp;#REF!</f>
        <v>#REF!</v>
      </c>
      <c r="I61" t="e">
        <f t="shared" si="0"/>
        <v>#REF!</v>
      </c>
    </row>
    <row r="62" spans="1:9" x14ac:dyDescent="0.2">
      <c r="A62" t="s">
        <v>226</v>
      </c>
      <c r="B62" s="297" t="s">
        <v>422</v>
      </c>
      <c r="D62" t="e">
        <f>#REF!&amp;#REF!</f>
        <v>#REF!</v>
      </c>
      <c r="E62" s="299" t="e">
        <f t="shared" si="1"/>
        <v>#REF!</v>
      </c>
      <c r="H62" t="e">
        <f>#REF!&amp;#REF!</f>
        <v>#REF!</v>
      </c>
      <c r="I62" t="e">
        <f t="shared" si="0"/>
        <v>#REF!</v>
      </c>
    </row>
    <row r="63" spans="1:9" x14ac:dyDescent="0.2">
      <c r="A63" t="s">
        <v>227</v>
      </c>
      <c r="B63" s="297" t="s">
        <v>423</v>
      </c>
      <c r="D63" t="e">
        <f>#REF!&amp;#REF!</f>
        <v>#REF!</v>
      </c>
      <c r="E63" s="299" t="e">
        <f t="shared" si="1"/>
        <v>#REF!</v>
      </c>
      <c r="H63" t="e">
        <f>#REF!&amp;#REF!</f>
        <v>#REF!</v>
      </c>
      <c r="I63" t="e">
        <f t="shared" si="0"/>
        <v>#REF!</v>
      </c>
    </row>
    <row r="64" spans="1:9" x14ac:dyDescent="0.2">
      <c r="A64" t="s">
        <v>228</v>
      </c>
      <c r="B64" s="297" t="s">
        <v>139</v>
      </c>
      <c r="D64" t="e">
        <f>#REF!&amp;#REF!</f>
        <v>#REF!</v>
      </c>
      <c r="E64" s="299" t="e">
        <f t="shared" si="1"/>
        <v>#REF!</v>
      </c>
    </row>
    <row r="65" spans="1:10" x14ac:dyDescent="0.2">
      <c r="A65" t="s">
        <v>229</v>
      </c>
      <c r="B65" s="297" t="s">
        <v>424</v>
      </c>
      <c r="D65" t="e">
        <f>#REF!&amp;#REF!</f>
        <v>#REF!</v>
      </c>
      <c r="E65" t="e">
        <f t="shared" si="1"/>
        <v>#REF!</v>
      </c>
      <c r="H65" t="e">
        <f>#REF!&amp;#REF!</f>
        <v>#REF!</v>
      </c>
      <c r="I65" t="e">
        <f>VLOOKUP(H65,A$2:B$223,2,FALSE)</f>
        <v>#REF!</v>
      </c>
    </row>
    <row r="66" spans="1:10" x14ac:dyDescent="0.2">
      <c r="A66" t="s">
        <v>230</v>
      </c>
      <c r="B66" s="297" t="s">
        <v>98</v>
      </c>
      <c r="D66" t="e">
        <f>#REF!&amp;#REF!</f>
        <v>#REF!</v>
      </c>
      <c r="E66" s="298" t="s">
        <v>100</v>
      </c>
      <c r="H66" t="e">
        <f>#REF!&amp;#REF!</f>
        <v>#REF!</v>
      </c>
      <c r="I66" s="298" t="s">
        <v>100</v>
      </c>
    </row>
    <row r="67" spans="1:10" x14ac:dyDescent="0.2">
      <c r="A67" t="s">
        <v>230</v>
      </c>
      <c r="B67" s="297" t="s">
        <v>425</v>
      </c>
      <c r="D67" t="e">
        <f>#REF!&amp;#REF!</f>
        <v>#REF!</v>
      </c>
      <c r="E67" s="298" t="s">
        <v>424</v>
      </c>
      <c r="F67" t="s">
        <v>139</v>
      </c>
      <c r="H67" t="e">
        <f>#REF!&amp;#REF!</f>
        <v>#REF!</v>
      </c>
      <c r="I67" s="298" t="s">
        <v>424</v>
      </c>
      <c r="J67" t="s">
        <v>139</v>
      </c>
    </row>
    <row r="68" spans="1:10" x14ac:dyDescent="0.2">
      <c r="A68" t="s">
        <v>231</v>
      </c>
      <c r="B68" s="297" t="s">
        <v>426</v>
      </c>
      <c r="D68" t="e">
        <f>#REF!&amp;#REF!</f>
        <v>#REF!</v>
      </c>
      <c r="E68" t="e">
        <f t="shared" ref="E68:E80" si="2">VLOOKUP(D68,A$2:B$223,2,FALSE)</f>
        <v>#REF!</v>
      </c>
      <c r="H68" t="e">
        <f>#REF!&amp;#REF!</f>
        <v>#REF!</v>
      </c>
      <c r="I68" t="e">
        <f>VLOOKUP(H68,A$2:B$223,2,FALSE)</f>
        <v>#REF!</v>
      </c>
    </row>
    <row r="69" spans="1:10" x14ac:dyDescent="0.2">
      <c r="A69" t="s">
        <v>232</v>
      </c>
      <c r="B69" s="297" t="s">
        <v>427</v>
      </c>
      <c r="D69" t="e">
        <f>#REF!&amp;#REF!</f>
        <v>#REF!</v>
      </c>
      <c r="E69" s="299" t="e">
        <f t="shared" si="2"/>
        <v>#REF!</v>
      </c>
      <c r="H69" t="e">
        <f>#REF!&amp;#REF!</f>
        <v>#REF!</v>
      </c>
      <c r="I69" t="e">
        <f>VLOOKUP(H69,A$2:B$223,2,FALSE)</f>
        <v>#REF!</v>
      </c>
    </row>
    <row r="70" spans="1:10" x14ac:dyDescent="0.2">
      <c r="A70" t="s">
        <v>233</v>
      </c>
      <c r="B70" s="297" t="s">
        <v>428</v>
      </c>
      <c r="D70" t="e">
        <f>#REF!&amp;#REF!</f>
        <v>#REF!</v>
      </c>
      <c r="E70" t="e">
        <f t="shared" si="2"/>
        <v>#REF!</v>
      </c>
      <c r="H70" t="e">
        <f>#REF!&amp;#REF!</f>
        <v>#REF!</v>
      </c>
      <c r="I70" t="e">
        <f>VLOOKUP(H70,A$2:B$223,2,FALSE)</f>
        <v>#REF!</v>
      </c>
    </row>
    <row r="71" spans="1:10" x14ac:dyDescent="0.2">
      <c r="A71" t="s">
        <v>234</v>
      </c>
      <c r="B71" s="297" t="s">
        <v>123</v>
      </c>
      <c r="D71" t="e">
        <f>#REF!&amp;#REF!</f>
        <v>#REF!</v>
      </c>
      <c r="E71" t="e">
        <f t="shared" si="2"/>
        <v>#REF!</v>
      </c>
      <c r="H71" t="e">
        <f>#REF!&amp;#REF!</f>
        <v>#REF!</v>
      </c>
      <c r="I71" t="e">
        <f>VLOOKUP(H71,A$2:B$223,2,FALSE)</f>
        <v>#REF!</v>
      </c>
    </row>
    <row r="72" spans="1:10" x14ac:dyDescent="0.2">
      <c r="A72" t="s">
        <v>235</v>
      </c>
      <c r="B72" s="297" t="s">
        <v>429</v>
      </c>
      <c r="D72" t="e">
        <f>#REF!&amp;#REF!</f>
        <v>#REF!</v>
      </c>
      <c r="E72" s="298" t="s">
        <v>391</v>
      </c>
      <c r="H72" t="e">
        <f>#REF!&amp;#REF!</f>
        <v>#REF!</v>
      </c>
      <c r="I72" s="298" t="s">
        <v>391</v>
      </c>
    </row>
    <row r="73" spans="1:10" x14ac:dyDescent="0.2">
      <c r="A73" t="s">
        <v>235</v>
      </c>
      <c r="B73" s="297" t="s">
        <v>154</v>
      </c>
      <c r="D73" t="e">
        <f>#REF!&amp;#REF!</f>
        <v>#REF!</v>
      </c>
      <c r="E73" t="e">
        <f t="shared" si="2"/>
        <v>#REF!</v>
      </c>
      <c r="H73" t="e">
        <f>#REF!&amp;#REF!</f>
        <v>#REF!</v>
      </c>
      <c r="I73" t="e">
        <f t="shared" ref="I73:I80" si="3">VLOOKUP(H73,A$2:B$223,2,FALSE)</f>
        <v>#REF!</v>
      </c>
    </row>
    <row r="74" spans="1:10" x14ac:dyDescent="0.2">
      <c r="A74" t="s">
        <v>236</v>
      </c>
      <c r="B74" s="297" t="s">
        <v>430</v>
      </c>
      <c r="D74" t="e">
        <f>#REF!&amp;#REF!</f>
        <v>#REF!</v>
      </c>
      <c r="E74" t="e">
        <f t="shared" si="2"/>
        <v>#REF!</v>
      </c>
      <c r="H74" t="e">
        <f>#REF!&amp;#REF!</f>
        <v>#REF!</v>
      </c>
      <c r="I74" t="e">
        <f t="shared" si="3"/>
        <v>#REF!</v>
      </c>
    </row>
    <row r="75" spans="1:10" x14ac:dyDescent="0.2">
      <c r="A75" t="s">
        <v>237</v>
      </c>
      <c r="B75" s="297" t="s">
        <v>431</v>
      </c>
      <c r="D75" t="e">
        <f>#REF!&amp;#REF!</f>
        <v>#REF!</v>
      </c>
      <c r="E75" s="299" t="e">
        <f t="shared" si="2"/>
        <v>#REF!</v>
      </c>
      <c r="H75" t="e">
        <f>#REF!&amp;#REF!</f>
        <v>#REF!</v>
      </c>
      <c r="I75" t="e">
        <f t="shared" si="3"/>
        <v>#REF!</v>
      </c>
    </row>
    <row r="76" spans="1:10" x14ac:dyDescent="0.2">
      <c r="A76" t="s">
        <v>238</v>
      </c>
      <c r="B76" s="297" t="s">
        <v>432</v>
      </c>
      <c r="D76" t="e">
        <f>#REF!&amp;#REF!</f>
        <v>#REF!</v>
      </c>
      <c r="E76" t="e">
        <f t="shared" si="2"/>
        <v>#REF!</v>
      </c>
      <c r="H76" t="e">
        <f>#REF!&amp;#REF!</f>
        <v>#REF!</v>
      </c>
      <c r="I76" t="e">
        <f t="shared" si="3"/>
        <v>#REF!</v>
      </c>
    </row>
    <row r="77" spans="1:10" x14ac:dyDescent="0.2">
      <c r="A77" t="s">
        <v>239</v>
      </c>
      <c r="B77" s="297" t="s">
        <v>433</v>
      </c>
      <c r="D77" t="e">
        <f>#REF!&amp;#REF!</f>
        <v>#REF!</v>
      </c>
      <c r="E77" t="e">
        <f t="shared" si="2"/>
        <v>#REF!</v>
      </c>
      <c r="H77" t="e">
        <f>#REF!&amp;#REF!</f>
        <v>#REF!</v>
      </c>
      <c r="I77" t="e">
        <f t="shared" si="3"/>
        <v>#REF!</v>
      </c>
    </row>
    <row r="78" spans="1:10" x14ac:dyDescent="0.2">
      <c r="A78" t="s">
        <v>240</v>
      </c>
      <c r="B78" s="297" t="s">
        <v>99</v>
      </c>
      <c r="D78" s="298" t="e">
        <f>#REF!&amp;#REF!</f>
        <v>#REF!</v>
      </c>
      <c r="E78" t="e">
        <f t="shared" si="2"/>
        <v>#REF!</v>
      </c>
      <c r="H78" s="298" t="e">
        <f>#REF!&amp;#REF!</f>
        <v>#REF!</v>
      </c>
      <c r="I78" t="e">
        <f t="shared" si="3"/>
        <v>#REF!</v>
      </c>
    </row>
    <row r="79" spans="1:10" x14ac:dyDescent="0.2">
      <c r="A79" t="s">
        <v>241</v>
      </c>
      <c r="B79" s="297" t="s">
        <v>434</v>
      </c>
      <c r="D79" t="e">
        <f>#REF!&amp;#REF!</f>
        <v>#REF!</v>
      </c>
      <c r="E79" t="e">
        <f>VLOOKUP(D79,A$2:B$223,2,FALSE)</f>
        <v>#REF!</v>
      </c>
      <c r="H79" t="e">
        <f>#REF!&amp;#REF!</f>
        <v>#REF!</v>
      </c>
      <c r="I79" t="e">
        <f t="shared" si="3"/>
        <v>#REF!</v>
      </c>
    </row>
    <row r="80" spans="1:10" x14ac:dyDescent="0.2">
      <c r="A80" t="s">
        <v>242</v>
      </c>
      <c r="B80" s="297" t="s">
        <v>435</v>
      </c>
      <c r="D80" t="e">
        <f>#REF!&amp;#REF!</f>
        <v>#REF!</v>
      </c>
      <c r="E80" s="299" t="e">
        <f t="shared" si="2"/>
        <v>#REF!</v>
      </c>
      <c r="H80" t="e">
        <f>#REF!&amp;#REF!</f>
        <v>#REF!</v>
      </c>
      <c r="I80" t="e">
        <f t="shared" si="3"/>
        <v>#REF!</v>
      </c>
    </row>
    <row r="81" spans="1:10" x14ac:dyDescent="0.2">
      <c r="A81" t="s">
        <v>243</v>
      </c>
      <c r="B81" s="297" t="s">
        <v>436</v>
      </c>
      <c r="D81" t="e">
        <f>#REF!&amp;#REF!</f>
        <v>#REF!</v>
      </c>
      <c r="E81" s="298" t="str">
        <f>B217</f>
        <v>2LK94LAK98B</v>
      </c>
      <c r="H81" t="e">
        <f>#REF!&amp;#REF!</f>
        <v>#REF!</v>
      </c>
      <c r="I81" s="298" t="s">
        <v>540</v>
      </c>
    </row>
    <row r="82" spans="1:10" x14ac:dyDescent="0.2">
      <c r="A82" t="s">
        <v>244</v>
      </c>
      <c r="B82" s="297" t="s">
        <v>437</v>
      </c>
      <c r="D82" t="e">
        <f>#REF!&amp;#REF!</f>
        <v>#REF!</v>
      </c>
      <c r="E82" t="e">
        <f>VLOOKUP(D82,A$2:B$223,2,FALSE)</f>
        <v>#REF!</v>
      </c>
      <c r="H82" t="e">
        <f>#REF!&amp;#REF!</f>
        <v>#REF!</v>
      </c>
      <c r="I82" t="e">
        <f>VLOOKUP(H82,A$2:B$223,2,FALSE)</f>
        <v>#REF!</v>
      </c>
      <c r="J82" s="300"/>
    </row>
    <row r="83" spans="1:10" x14ac:dyDescent="0.2">
      <c r="A83" t="s">
        <v>245</v>
      </c>
      <c r="B83" s="297" t="s">
        <v>438</v>
      </c>
      <c r="D83" t="e">
        <f>#REF!&amp;#REF!</f>
        <v>#REF!</v>
      </c>
      <c r="E83" s="298" t="str">
        <f>B216</f>
        <v>2LK94LBK49B</v>
      </c>
      <c r="H83" t="e">
        <f>#REF!&amp;#REF!</f>
        <v>#REF!</v>
      </c>
      <c r="I83" s="298" t="s">
        <v>539</v>
      </c>
    </row>
    <row r="84" spans="1:10" x14ac:dyDescent="0.2">
      <c r="A84" t="s">
        <v>246</v>
      </c>
      <c r="B84" s="297" t="s">
        <v>439</v>
      </c>
      <c r="D84" t="e">
        <f>#REF!&amp;#REF!</f>
        <v>#REF!</v>
      </c>
      <c r="E84" s="298" t="str">
        <f>B219</f>
        <v>2LK94LBK89B</v>
      </c>
      <c r="H84" t="e">
        <f>#REF!&amp;#REF!</f>
        <v>#REF!</v>
      </c>
      <c r="I84" s="298" t="s">
        <v>542</v>
      </c>
    </row>
    <row r="85" spans="1:10" x14ac:dyDescent="0.2">
      <c r="A85" t="s">
        <v>247</v>
      </c>
      <c r="B85" s="297" t="s">
        <v>440</v>
      </c>
      <c r="D85" t="e">
        <f>#REF!&amp;#REF!</f>
        <v>#REF!</v>
      </c>
      <c r="H85" t="e">
        <f>#REF!&amp;#REF!</f>
        <v>#REF!</v>
      </c>
      <c r="I85" t="e">
        <f>VLOOKUP(H85,A$2:B$223,2,FALSE)</f>
        <v>#REF!</v>
      </c>
    </row>
    <row r="86" spans="1:10" x14ac:dyDescent="0.2">
      <c r="A86" t="s">
        <v>248</v>
      </c>
      <c r="B86" s="297" t="s">
        <v>441</v>
      </c>
      <c r="D86" t="e">
        <f>#REF!&amp;#REF!</f>
        <v>#REF!</v>
      </c>
    </row>
    <row r="87" spans="1:10" x14ac:dyDescent="0.2">
      <c r="A87" t="s">
        <v>249</v>
      </c>
      <c r="B87" s="297" t="s">
        <v>442</v>
      </c>
      <c r="D87" t="e">
        <f>#REF!&amp;#REF!</f>
        <v>#REF!</v>
      </c>
    </row>
    <row r="88" spans="1:10" x14ac:dyDescent="0.2">
      <c r="A88" t="s">
        <v>250</v>
      </c>
      <c r="B88" s="297" t="s">
        <v>443</v>
      </c>
      <c r="D88" t="e">
        <f>#REF!&amp;#REF!</f>
        <v>#REF!</v>
      </c>
    </row>
    <row r="89" spans="1:10" x14ac:dyDescent="0.2">
      <c r="A89" t="s">
        <v>251</v>
      </c>
      <c r="B89" s="297" t="s">
        <v>444</v>
      </c>
      <c r="D89" t="e">
        <f>#REF!&amp;#REF!</f>
        <v>#REF!</v>
      </c>
    </row>
    <row r="90" spans="1:10" x14ac:dyDescent="0.2">
      <c r="A90" t="s">
        <v>252</v>
      </c>
      <c r="B90" s="297" t="s">
        <v>445</v>
      </c>
      <c r="D90" t="e">
        <f>#REF!&amp;#REF!</f>
        <v>#REF!</v>
      </c>
    </row>
    <row r="91" spans="1:10" x14ac:dyDescent="0.2">
      <c r="A91" t="s">
        <v>253</v>
      </c>
      <c r="B91" s="297" t="s">
        <v>94</v>
      </c>
      <c r="D91" t="e">
        <f>#REF!&amp;#REF!</f>
        <v>#REF!</v>
      </c>
    </row>
    <row r="92" spans="1:10" x14ac:dyDescent="0.2">
      <c r="A92" t="s">
        <v>253</v>
      </c>
      <c r="B92" s="297" t="s">
        <v>446</v>
      </c>
      <c r="D92" t="e">
        <f>#REF!&amp;#REF!</f>
        <v>#REF!</v>
      </c>
    </row>
    <row r="93" spans="1:10" x14ac:dyDescent="0.2">
      <c r="A93" t="s">
        <v>253</v>
      </c>
      <c r="B93" s="297" t="s">
        <v>447</v>
      </c>
      <c r="D93" t="e">
        <f>#REF!&amp;#REF!</f>
        <v>#REF!</v>
      </c>
    </row>
    <row r="94" spans="1:10" x14ac:dyDescent="0.2">
      <c r="A94" t="s">
        <v>254</v>
      </c>
      <c r="B94" s="297" t="s">
        <v>448</v>
      </c>
    </row>
    <row r="95" spans="1:10" x14ac:dyDescent="0.2">
      <c r="A95" t="s">
        <v>255</v>
      </c>
      <c r="B95" s="297" t="s">
        <v>92</v>
      </c>
    </row>
    <row r="96" spans="1:10" x14ac:dyDescent="0.2">
      <c r="A96" t="s">
        <v>256</v>
      </c>
      <c r="B96" s="297" t="s">
        <v>449</v>
      </c>
    </row>
    <row r="97" spans="1:2" x14ac:dyDescent="0.2">
      <c r="A97" t="s">
        <v>257</v>
      </c>
      <c r="B97" s="297" t="s">
        <v>450</v>
      </c>
    </row>
    <row r="98" spans="1:2" x14ac:dyDescent="0.2">
      <c r="A98" t="s">
        <v>258</v>
      </c>
      <c r="B98" s="297" t="s">
        <v>451</v>
      </c>
    </row>
    <row r="99" spans="1:2" x14ac:dyDescent="0.2">
      <c r="A99" t="s">
        <v>259</v>
      </c>
      <c r="B99" s="297" t="s">
        <v>131</v>
      </c>
    </row>
    <row r="100" spans="1:2" x14ac:dyDescent="0.2">
      <c r="A100" t="s">
        <v>260</v>
      </c>
      <c r="B100" s="297" t="s">
        <v>452</v>
      </c>
    </row>
    <row r="101" spans="1:2" x14ac:dyDescent="0.2">
      <c r="A101" t="s">
        <v>261</v>
      </c>
      <c r="B101" s="297" t="s">
        <v>453</v>
      </c>
    </row>
    <row r="102" spans="1:2" x14ac:dyDescent="0.2">
      <c r="A102" t="s">
        <v>262</v>
      </c>
      <c r="B102" s="297" t="s">
        <v>117</v>
      </c>
    </row>
    <row r="103" spans="1:2" x14ac:dyDescent="0.2">
      <c r="A103" t="s">
        <v>263</v>
      </c>
      <c r="B103" s="297" t="s">
        <v>454</v>
      </c>
    </row>
    <row r="104" spans="1:2" x14ac:dyDescent="0.2">
      <c r="A104" t="s">
        <v>264</v>
      </c>
      <c r="B104" s="297" t="s">
        <v>91</v>
      </c>
    </row>
    <row r="105" spans="1:2" x14ac:dyDescent="0.2">
      <c r="A105" t="s">
        <v>265</v>
      </c>
      <c r="B105" s="297" t="s">
        <v>455</v>
      </c>
    </row>
    <row r="106" spans="1:2" x14ac:dyDescent="0.2">
      <c r="A106" t="s">
        <v>265</v>
      </c>
      <c r="B106" s="297" t="s">
        <v>456</v>
      </c>
    </row>
    <row r="107" spans="1:2" x14ac:dyDescent="0.2">
      <c r="A107" t="s">
        <v>266</v>
      </c>
      <c r="B107" s="297" t="s">
        <v>457</v>
      </c>
    </row>
    <row r="108" spans="1:2" x14ac:dyDescent="0.2">
      <c r="A108" t="s">
        <v>267</v>
      </c>
      <c r="B108" s="297" t="s">
        <v>458</v>
      </c>
    </row>
    <row r="109" spans="1:2" x14ac:dyDescent="0.2">
      <c r="A109" t="s">
        <v>268</v>
      </c>
      <c r="B109" s="297" t="s">
        <v>459</v>
      </c>
    </row>
    <row r="110" spans="1:2" x14ac:dyDescent="0.2">
      <c r="A110" t="s">
        <v>269</v>
      </c>
      <c r="B110" s="297" t="s">
        <v>153</v>
      </c>
    </row>
    <row r="111" spans="1:2" x14ac:dyDescent="0.2">
      <c r="A111" t="s">
        <v>270</v>
      </c>
      <c r="B111" s="297" t="s">
        <v>460</v>
      </c>
    </row>
    <row r="112" spans="1:2" x14ac:dyDescent="0.2">
      <c r="A112" t="s">
        <v>271</v>
      </c>
      <c r="B112" s="297" t="s">
        <v>122</v>
      </c>
    </row>
    <row r="113" spans="1:2" x14ac:dyDescent="0.2">
      <c r="A113" t="s">
        <v>272</v>
      </c>
      <c r="B113" s="297" t="s">
        <v>461</v>
      </c>
    </row>
    <row r="114" spans="1:2" x14ac:dyDescent="0.2">
      <c r="A114" t="s">
        <v>273</v>
      </c>
      <c r="B114" s="297" t="s">
        <v>462</v>
      </c>
    </row>
    <row r="115" spans="1:2" x14ac:dyDescent="0.2">
      <c r="A115" t="s">
        <v>274</v>
      </c>
      <c r="B115" s="297" t="s">
        <v>463</v>
      </c>
    </row>
    <row r="116" spans="1:2" x14ac:dyDescent="0.2">
      <c r="A116" t="s">
        <v>275</v>
      </c>
      <c r="B116" s="297" t="s">
        <v>464</v>
      </c>
    </row>
    <row r="117" spans="1:2" x14ac:dyDescent="0.2">
      <c r="A117" t="s">
        <v>276</v>
      </c>
      <c r="B117" s="297" t="s">
        <v>465</v>
      </c>
    </row>
    <row r="118" spans="1:2" x14ac:dyDescent="0.2">
      <c r="A118" t="s">
        <v>277</v>
      </c>
      <c r="B118" s="297" t="s">
        <v>466</v>
      </c>
    </row>
    <row r="119" spans="1:2" x14ac:dyDescent="0.2">
      <c r="A119" t="s">
        <v>278</v>
      </c>
      <c r="B119" s="297" t="s">
        <v>467</v>
      </c>
    </row>
    <row r="120" spans="1:2" x14ac:dyDescent="0.2">
      <c r="A120" t="s">
        <v>279</v>
      </c>
      <c r="B120" s="297" t="s">
        <v>468</v>
      </c>
    </row>
    <row r="121" spans="1:2" x14ac:dyDescent="0.2">
      <c r="A121" t="s">
        <v>280</v>
      </c>
      <c r="B121" s="297" t="s">
        <v>469</v>
      </c>
    </row>
    <row r="122" spans="1:2" x14ac:dyDescent="0.2">
      <c r="A122" t="s">
        <v>281</v>
      </c>
      <c r="B122" s="297" t="s">
        <v>470</v>
      </c>
    </row>
    <row r="123" spans="1:2" x14ac:dyDescent="0.2">
      <c r="A123" t="s">
        <v>282</v>
      </c>
      <c r="B123" s="297" t="s">
        <v>471</v>
      </c>
    </row>
    <row r="124" spans="1:2" x14ac:dyDescent="0.2">
      <c r="A124" t="s">
        <v>283</v>
      </c>
      <c r="B124" s="297" t="s">
        <v>136</v>
      </c>
    </row>
    <row r="125" spans="1:2" x14ac:dyDescent="0.2">
      <c r="A125" t="s">
        <v>284</v>
      </c>
      <c r="B125" s="297" t="s">
        <v>472</v>
      </c>
    </row>
    <row r="126" spans="1:2" x14ac:dyDescent="0.2">
      <c r="A126" t="s">
        <v>285</v>
      </c>
      <c r="B126" s="297" t="s">
        <v>473</v>
      </c>
    </row>
    <row r="127" spans="1:2" x14ac:dyDescent="0.2">
      <c r="A127" t="s">
        <v>286</v>
      </c>
      <c r="B127" s="297" t="s">
        <v>474</v>
      </c>
    </row>
    <row r="128" spans="1:2" x14ac:dyDescent="0.2">
      <c r="A128" t="s">
        <v>287</v>
      </c>
      <c r="B128" s="297" t="s">
        <v>475</v>
      </c>
    </row>
    <row r="129" spans="1:2" x14ac:dyDescent="0.2">
      <c r="A129" t="s">
        <v>288</v>
      </c>
      <c r="B129" s="297" t="s">
        <v>124</v>
      </c>
    </row>
    <row r="130" spans="1:2" x14ac:dyDescent="0.2">
      <c r="A130" t="s">
        <v>289</v>
      </c>
      <c r="B130" s="297" t="s">
        <v>476</v>
      </c>
    </row>
    <row r="131" spans="1:2" x14ac:dyDescent="0.2">
      <c r="A131" t="s">
        <v>290</v>
      </c>
      <c r="B131" s="297" t="s">
        <v>477</v>
      </c>
    </row>
    <row r="132" spans="1:2" x14ac:dyDescent="0.2">
      <c r="A132" t="s">
        <v>291</v>
      </c>
      <c r="B132" s="297" t="s">
        <v>478</v>
      </c>
    </row>
    <row r="133" spans="1:2" x14ac:dyDescent="0.2">
      <c r="A133" t="s">
        <v>292</v>
      </c>
      <c r="B133" s="297" t="s">
        <v>479</v>
      </c>
    </row>
    <row r="134" spans="1:2" x14ac:dyDescent="0.2">
      <c r="A134" t="s">
        <v>293</v>
      </c>
      <c r="B134" s="297" t="s">
        <v>480</v>
      </c>
    </row>
    <row r="135" spans="1:2" x14ac:dyDescent="0.2">
      <c r="A135" t="s">
        <v>294</v>
      </c>
      <c r="B135" s="297" t="s">
        <v>95</v>
      </c>
    </row>
    <row r="136" spans="1:2" x14ac:dyDescent="0.2">
      <c r="A136" t="s">
        <v>295</v>
      </c>
      <c r="B136" s="297" t="s">
        <v>151</v>
      </c>
    </row>
    <row r="137" spans="1:2" x14ac:dyDescent="0.2">
      <c r="A137" t="s">
        <v>296</v>
      </c>
      <c r="B137" s="297" t="s">
        <v>481</v>
      </c>
    </row>
    <row r="138" spans="1:2" x14ac:dyDescent="0.2">
      <c r="A138" t="s">
        <v>297</v>
      </c>
      <c r="B138" s="297" t="s">
        <v>141</v>
      </c>
    </row>
    <row r="139" spans="1:2" x14ac:dyDescent="0.2">
      <c r="A139" t="s">
        <v>298</v>
      </c>
      <c r="B139" s="297" t="s">
        <v>482</v>
      </c>
    </row>
    <row r="140" spans="1:2" x14ac:dyDescent="0.2">
      <c r="A140" t="s">
        <v>299</v>
      </c>
      <c r="B140" s="297" t="s">
        <v>483</v>
      </c>
    </row>
    <row r="141" spans="1:2" x14ac:dyDescent="0.2">
      <c r="A141" t="s">
        <v>300</v>
      </c>
      <c r="B141" s="297" t="s">
        <v>484</v>
      </c>
    </row>
    <row r="142" spans="1:2" x14ac:dyDescent="0.2">
      <c r="A142" t="s">
        <v>301</v>
      </c>
      <c r="B142" s="297" t="s">
        <v>485</v>
      </c>
    </row>
    <row r="143" spans="1:2" x14ac:dyDescent="0.2">
      <c r="A143" t="s">
        <v>302</v>
      </c>
      <c r="B143" s="297" t="s">
        <v>148</v>
      </c>
    </row>
    <row r="144" spans="1:2" x14ac:dyDescent="0.2">
      <c r="A144" t="s">
        <v>301</v>
      </c>
      <c r="B144" s="297" t="s">
        <v>486</v>
      </c>
    </row>
    <row r="145" spans="1:2" x14ac:dyDescent="0.2">
      <c r="A145" t="s">
        <v>545</v>
      </c>
      <c r="B145" s="297" t="s">
        <v>125</v>
      </c>
    </row>
    <row r="146" spans="1:2" x14ac:dyDescent="0.2">
      <c r="A146" t="s">
        <v>303</v>
      </c>
      <c r="B146" s="297" t="s">
        <v>487</v>
      </c>
    </row>
    <row r="147" spans="1:2" x14ac:dyDescent="0.2">
      <c r="A147" t="s">
        <v>304</v>
      </c>
      <c r="B147" s="297" t="s">
        <v>488</v>
      </c>
    </row>
    <row r="148" spans="1:2" x14ac:dyDescent="0.2">
      <c r="A148" t="s">
        <v>305</v>
      </c>
      <c r="B148" s="297" t="s">
        <v>489</v>
      </c>
    </row>
    <row r="149" spans="1:2" x14ac:dyDescent="0.2">
      <c r="A149" t="s">
        <v>306</v>
      </c>
      <c r="B149" s="297" t="s">
        <v>129</v>
      </c>
    </row>
    <row r="150" spans="1:2" x14ac:dyDescent="0.2">
      <c r="A150" t="s">
        <v>548</v>
      </c>
      <c r="B150" s="297" t="s">
        <v>104</v>
      </c>
    </row>
    <row r="151" spans="1:2" x14ac:dyDescent="0.2">
      <c r="A151" t="s">
        <v>307</v>
      </c>
      <c r="B151" s="297" t="s">
        <v>490</v>
      </c>
    </row>
    <row r="152" spans="1:2" x14ac:dyDescent="0.2">
      <c r="A152" t="s">
        <v>308</v>
      </c>
      <c r="B152" s="297" t="s">
        <v>491</v>
      </c>
    </row>
    <row r="153" spans="1:2" x14ac:dyDescent="0.2">
      <c r="A153" t="s">
        <v>309</v>
      </c>
      <c r="B153" s="297" t="s">
        <v>492</v>
      </c>
    </row>
    <row r="154" spans="1:2" x14ac:dyDescent="0.2">
      <c r="A154" t="s">
        <v>310</v>
      </c>
      <c r="B154" s="297" t="s">
        <v>493</v>
      </c>
    </row>
    <row r="155" spans="1:2" x14ac:dyDescent="0.2">
      <c r="A155" t="s">
        <v>311</v>
      </c>
      <c r="B155" s="297" t="s">
        <v>494</v>
      </c>
    </row>
    <row r="156" spans="1:2" x14ac:dyDescent="0.2">
      <c r="A156" t="s">
        <v>310</v>
      </c>
      <c r="B156" s="297" t="s">
        <v>105</v>
      </c>
    </row>
    <row r="157" spans="1:2" x14ac:dyDescent="0.2">
      <c r="A157" t="s">
        <v>310</v>
      </c>
      <c r="B157" s="297" t="s">
        <v>495</v>
      </c>
    </row>
    <row r="158" spans="1:2" x14ac:dyDescent="0.2">
      <c r="A158" t="s">
        <v>312</v>
      </c>
      <c r="B158" s="297" t="s">
        <v>496</v>
      </c>
    </row>
    <row r="159" spans="1:2" x14ac:dyDescent="0.2">
      <c r="A159" t="s">
        <v>313</v>
      </c>
      <c r="B159" s="297" t="s">
        <v>134</v>
      </c>
    </row>
    <row r="160" spans="1:2" x14ac:dyDescent="0.2">
      <c r="A160" t="s">
        <v>313</v>
      </c>
      <c r="B160" s="297" t="s">
        <v>497</v>
      </c>
    </row>
    <row r="161" spans="1:2" x14ac:dyDescent="0.2">
      <c r="A161" t="s">
        <v>314</v>
      </c>
      <c r="B161" s="297" t="s">
        <v>498</v>
      </c>
    </row>
    <row r="162" spans="1:2" x14ac:dyDescent="0.2">
      <c r="A162" t="s">
        <v>315</v>
      </c>
      <c r="B162" s="297" t="s">
        <v>499</v>
      </c>
    </row>
    <row r="163" spans="1:2" x14ac:dyDescent="0.2">
      <c r="A163" t="s">
        <v>316</v>
      </c>
      <c r="B163" s="297" t="s">
        <v>500</v>
      </c>
    </row>
    <row r="164" spans="1:2" x14ac:dyDescent="0.2">
      <c r="A164" t="s">
        <v>317</v>
      </c>
      <c r="B164" s="297" t="s">
        <v>501</v>
      </c>
    </row>
    <row r="165" spans="1:2" x14ac:dyDescent="0.2">
      <c r="A165" t="s">
        <v>318</v>
      </c>
      <c r="B165" s="297" t="s">
        <v>502</v>
      </c>
    </row>
    <row r="166" spans="1:2" x14ac:dyDescent="0.2">
      <c r="A166" t="s">
        <v>319</v>
      </c>
      <c r="B166" s="297" t="s">
        <v>503</v>
      </c>
    </row>
    <row r="167" spans="1:2" x14ac:dyDescent="0.2">
      <c r="A167" t="s">
        <v>320</v>
      </c>
      <c r="B167" s="297" t="s">
        <v>504</v>
      </c>
    </row>
    <row r="168" spans="1:2" x14ac:dyDescent="0.2">
      <c r="A168" t="s">
        <v>321</v>
      </c>
      <c r="B168" s="297" t="s">
        <v>505</v>
      </c>
    </row>
    <row r="169" spans="1:2" x14ac:dyDescent="0.2">
      <c r="A169" t="s">
        <v>322</v>
      </c>
      <c r="B169" s="297" t="s">
        <v>506</v>
      </c>
    </row>
    <row r="170" spans="1:2" x14ac:dyDescent="0.2">
      <c r="A170" t="s">
        <v>323</v>
      </c>
      <c r="B170" s="297" t="s">
        <v>507</v>
      </c>
    </row>
    <row r="171" spans="1:2" x14ac:dyDescent="0.2">
      <c r="A171" t="s">
        <v>324</v>
      </c>
      <c r="B171" s="297" t="s">
        <v>508</v>
      </c>
    </row>
    <row r="172" spans="1:2" x14ac:dyDescent="0.2">
      <c r="A172" t="s">
        <v>324</v>
      </c>
      <c r="B172" s="297" t="s">
        <v>509</v>
      </c>
    </row>
    <row r="173" spans="1:2" x14ac:dyDescent="0.2">
      <c r="A173" t="s">
        <v>325</v>
      </c>
      <c r="B173" s="297" t="s">
        <v>510</v>
      </c>
    </row>
    <row r="174" spans="1:2" x14ac:dyDescent="0.2">
      <c r="A174" t="s">
        <v>325</v>
      </c>
      <c r="B174" s="297" t="s">
        <v>150</v>
      </c>
    </row>
    <row r="175" spans="1:2" x14ac:dyDescent="0.2">
      <c r="A175" t="s">
        <v>326</v>
      </c>
      <c r="B175" s="297" t="s">
        <v>511</v>
      </c>
    </row>
    <row r="176" spans="1:2" x14ac:dyDescent="0.2">
      <c r="A176" t="s">
        <v>327</v>
      </c>
      <c r="B176" s="297" t="s">
        <v>512</v>
      </c>
    </row>
    <row r="177" spans="1:2" x14ac:dyDescent="0.2">
      <c r="A177" t="s">
        <v>328</v>
      </c>
      <c r="B177" s="297" t="s">
        <v>513</v>
      </c>
    </row>
    <row r="178" spans="1:2" x14ac:dyDescent="0.2">
      <c r="A178" t="s">
        <v>329</v>
      </c>
      <c r="B178" s="297" t="s">
        <v>514</v>
      </c>
    </row>
    <row r="179" spans="1:2" x14ac:dyDescent="0.2">
      <c r="A179" t="s">
        <v>330</v>
      </c>
      <c r="B179" s="297" t="s">
        <v>515</v>
      </c>
    </row>
    <row r="180" spans="1:2" x14ac:dyDescent="0.2">
      <c r="A180" t="s">
        <v>331</v>
      </c>
      <c r="B180" s="297" t="s">
        <v>516</v>
      </c>
    </row>
    <row r="181" spans="1:2" x14ac:dyDescent="0.2">
      <c r="A181" t="s">
        <v>332</v>
      </c>
      <c r="B181" s="297" t="s">
        <v>517</v>
      </c>
    </row>
    <row r="182" spans="1:2" x14ac:dyDescent="0.2">
      <c r="A182" t="s">
        <v>333</v>
      </c>
      <c r="B182" s="297" t="s">
        <v>518</v>
      </c>
    </row>
    <row r="183" spans="1:2" x14ac:dyDescent="0.2">
      <c r="A183" t="s">
        <v>334</v>
      </c>
      <c r="B183" s="297" t="s">
        <v>519</v>
      </c>
    </row>
    <row r="184" spans="1:2" x14ac:dyDescent="0.2">
      <c r="A184" t="s">
        <v>334</v>
      </c>
      <c r="B184" s="297" t="s">
        <v>128</v>
      </c>
    </row>
    <row r="185" spans="1:2" x14ac:dyDescent="0.2">
      <c r="A185" t="s">
        <v>335</v>
      </c>
      <c r="B185" s="297" t="s">
        <v>101</v>
      </c>
    </row>
    <row r="186" spans="1:2" x14ac:dyDescent="0.2">
      <c r="A186" t="s">
        <v>336</v>
      </c>
      <c r="B186" s="297" t="s">
        <v>520</v>
      </c>
    </row>
    <row r="187" spans="1:2" x14ac:dyDescent="0.2">
      <c r="A187" t="s">
        <v>337</v>
      </c>
      <c r="B187" s="297" t="s">
        <v>521</v>
      </c>
    </row>
    <row r="188" spans="1:2" x14ac:dyDescent="0.2">
      <c r="A188" t="s">
        <v>338</v>
      </c>
      <c r="B188" s="297" t="s">
        <v>522</v>
      </c>
    </row>
    <row r="189" spans="1:2" x14ac:dyDescent="0.2">
      <c r="A189" t="s">
        <v>339</v>
      </c>
      <c r="B189" s="297" t="s">
        <v>523</v>
      </c>
    </row>
    <row r="190" spans="1:2" x14ac:dyDescent="0.2">
      <c r="A190" t="s">
        <v>340</v>
      </c>
      <c r="B190" s="297" t="s">
        <v>524</v>
      </c>
    </row>
    <row r="191" spans="1:2" x14ac:dyDescent="0.2">
      <c r="A191" t="s">
        <v>341</v>
      </c>
      <c r="B191" s="297" t="s">
        <v>120</v>
      </c>
    </row>
    <row r="192" spans="1:2" x14ac:dyDescent="0.2">
      <c r="A192" t="s">
        <v>342</v>
      </c>
      <c r="B192" s="297" t="s">
        <v>130</v>
      </c>
    </row>
    <row r="193" spans="1:2" x14ac:dyDescent="0.2">
      <c r="A193" t="s">
        <v>342</v>
      </c>
      <c r="B193" s="297" t="s">
        <v>525</v>
      </c>
    </row>
    <row r="194" spans="1:2" x14ac:dyDescent="0.2">
      <c r="A194" t="s">
        <v>343</v>
      </c>
      <c r="B194" s="297" t="s">
        <v>526</v>
      </c>
    </row>
    <row r="195" spans="1:2" x14ac:dyDescent="0.2">
      <c r="A195" t="s">
        <v>344</v>
      </c>
      <c r="B195" s="297" t="s">
        <v>527</v>
      </c>
    </row>
    <row r="196" spans="1:2" x14ac:dyDescent="0.2">
      <c r="A196" t="s">
        <v>345</v>
      </c>
      <c r="B196" s="297" t="s">
        <v>528</v>
      </c>
    </row>
    <row r="197" spans="1:2" x14ac:dyDescent="0.2">
      <c r="A197" t="s">
        <v>346</v>
      </c>
      <c r="B197" s="297" t="s">
        <v>138</v>
      </c>
    </row>
    <row r="198" spans="1:2" x14ac:dyDescent="0.2">
      <c r="A198" t="s">
        <v>347</v>
      </c>
      <c r="B198" s="297" t="s">
        <v>529</v>
      </c>
    </row>
    <row r="199" spans="1:2" x14ac:dyDescent="0.2">
      <c r="A199" t="s">
        <v>348</v>
      </c>
      <c r="B199" s="297" t="s">
        <v>530</v>
      </c>
    </row>
    <row r="200" spans="1:2" x14ac:dyDescent="0.2">
      <c r="A200" t="s">
        <v>349</v>
      </c>
      <c r="B200" s="297" t="s">
        <v>531</v>
      </c>
    </row>
    <row r="201" spans="1:2" x14ac:dyDescent="0.2">
      <c r="A201" t="s">
        <v>350</v>
      </c>
      <c r="B201" s="297" t="s">
        <v>102</v>
      </c>
    </row>
    <row r="202" spans="1:2" x14ac:dyDescent="0.2">
      <c r="A202" t="s">
        <v>351</v>
      </c>
      <c r="B202" s="297" t="s">
        <v>532</v>
      </c>
    </row>
    <row r="203" spans="1:2" x14ac:dyDescent="0.2">
      <c r="A203" t="s">
        <v>352</v>
      </c>
      <c r="B203" s="297" t="s">
        <v>168</v>
      </c>
    </row>
    <row r="204" spans="1:2" x14ac:dyDescent="0.2">
      <c r="A204" t="s">
        <v>353</v>
      </c>
      <c r="B204" s="297" t="s">
        <v>533</v>
      </c>
    </row>
    <row r="205" spans="1:2" x14ac:dyDescent="0.2">
      <c r="A205" t="s">
        <v>354</v>
      </c>
      <c r="B205" s="297" t="s">
        <v>137</v>
      </c>
    </row>
    <row r="206" spans="1:2" x14ac:dyDescent="0.2">
      <c r="A206" t="s">
        <v>355</v>
      </c>
      <c r="B206" s="297" t="s">
        <v>534</v>
      </c>
    </row>
    <row r="207" spans="1:2" x14ac:dyDescent="0.2">
      <c r="A207" t="s">
        <v>356</v>
      </c>
      <c r="B207" s="297" t="s">
        <v>535</v>
      </c>
    </row>
    <row r="208" spans="1:2" x14ac:dyDescent="0.2">
      <c r="A208" t="s">
        <v>357</v>
      </c>
      <c r="B208" s="297" t="s">
        <v>119</v>
      </c>
    </row>
    <row r="209" spans="1:2" x14ac:dyDescent="0.2">
      <c r="A209" t="s">
        <v>547</v>
      </c>
      <c r="B209" s="297" t="s">
        <v>135</v>
      </c>
    </row>
    <row r="210" spans="1:2" x14ac:dyDescent="0.2">
      <c r="A210" t="s">
        <v>358</v>
      </c>
      <c r="B210" s="297" t="s">
        <v>536</v>
      </c>
    </row>
    <row r="211" spans="1:2" x14ac:dyDescent="0.2">
      <c r="A211" t="s">
        <v>359</v>
      </c>
      <c r="B211" s="297" t="s">
        <v>90</v>
      </c>
    </row>
    <row r="212" spans="1:2" x14ac:dyDescent="0.2">
      <c r="A212" t="s">
        <v>359</v>
      </c>
      <c r="B212" s="297" t="s">
        <v>537</v>
      </c>
    </row>
    <row r="213" spans="1:2" x14ac:dyDescent="0.2">
      <c r="A213" t="s">
        <v>359</v>
      </c>
      <c r="B213" s="297" t="s">
        <v>538</v>
      </c>
    </row>
    <row r="214" spans="1:2" x14ac:dyDescent="0.2">
      <c r="A214" t="s">
        <v>360</v>
      </c>
      <c r="B214" s="297" t="s">
        <v>126</v>
      </c>
    </row>
    <row r="215" spans="1:2" x14ac:dyDescent="0.2">
      <c r="A215" t="s">
        <v>361</v>
      </c>
      <c r="B215" s="297" t="s">
        <v>100</v>
      </c>
    </row>
    <row r="216" spans="1:2" x14ac:dyDescent="0.2">
      <c r="A216" t="s">
        <v>362</v>
      </c>
      <c r="B216" s="297" t="s">
        <v>539</v>
      </c>
    </row>
    <row r="217" spans="1:2" x14ac:dyDescent="0.2">
      <c r="A217" t="s">
        <v>363</v>
      </c>
      <c r="B217" s="297" t="s">
        <v>540</v>
      </c>
    </row>
    <row r="218" spans="1:2" x14ac:dyDescent="0.2">
      <c r="A218" t="s">
        <v>364</v>
      </c>
      <c r="B218" s="297" t="s">
        <v>541</v>
      </c>
    </row>
    <row r="219" spans="1:2" x14ac:dyDescent="0.2">
      <c r="A219" t="s">
        <v>365</v>
      </c>
      <c r="B219" s="297" t="s">
        <v>542</v>
      </c>
    </row>
    <row r="220" spans="1:2" x14ac:dyDescent="0.2">
      <c r="A220" t="s">
        <v>366</v>
      </c>
      <c r="B220" s="297" t="s">
        <v>543</v>
      </c>
    </row>
    <row r="221" spans="1:2" x14ac:dyDescent="0.2">
      <c r="A221" t="s">
        <v>367</v>
      </c>
      <c r="B221" s="297" t="s">
        <v>544</v>
      </c>
    </row>
    <row r="222" spans="1:2" x14ac:dyDescent="0.2">
      <c r="A222" t="s">
        <v>368</v>
      </c>
      <c r="B222" s="297" t="s">
        <v>93</v>
      </c>
    </row>
    <row r="223" spans="1:2" x14ac:dyDescent="0.2">
      <c r="A223" t="s">
        <v>369</v>
      </c>
      <c r="B223" s="297" t="s">
        <v>96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71"/>
  <sheetViews>
    <sheetView tabSelected="1" zoomScaleNormal="100" zoomScalePageLayoutView="85" workbookViewId="0">
      <selection sqref="A1:AB1"/>
    </sheetView>
  </sheetViews>
  <sheetFormatPr defaultColWidth="9.140625" defaultRowHeight="12.75" x14ac:dyDescent="0.2"/>
  <cols>
    <col min="1" max="1" width="16.28515625" style="206" customWidth="1"/>
    <col min="2" max="2" width="31.7109375" style="206" customWidth="1"/>
    <col min="3" max="3" width="6" style="206" customWidth="1"/>
    <col min="4" max="4" width="6.7109375" style="207" customWidth="1"/>
    <col min="5" max="6" width="3.42578125" style="206" customWidth="1"/>
    <col min="7" max="7" width="6.42578125" style="206" customWidth="1"/>
    <col min="8" max="9" width="3.42578125" style="206" customWidth="1"/>
    <col min="10" max="10" width="6.42578125" style="206" customWidth="1"/>
    <col min="11" max="12" width="3.42578125" style="206" customWidth="1"/>
    <col min="13" max="13" width="6.42578125" style="206" customWidth="1"/>
    <col min="14" max="15" width="3.42578125" style="206" customWidth="1"/>
    <col min="16" max="16" width="6.42578125" style="206" customWidth="1"/>
    <col min="17" max="18" width="3.42578125" style="206" customWidth="1"/>
    <col min="19" max="19" width="6.42578125" style="206" customWidth="1"/>
    <col min="20" max="21" width="3.42578125" style="206" customWidth="1"/>
    <col min="22" max="22" width="6.42578125" style="206" customWidth="1"/>
    <col min="23" max="24" width="3.42578125" style="206" customWidth="1"/>
    <col min="25" max="25" width="6.42578125" style="206" customWidth="1"/>
    <col min="26" max="26" width="7.140625" style="206" customWidth="1"/>
    <col min="27" max="27" width="24.28515625" style="208" customWidth="1"/>
    <col min="28" max="28" width="47" style="208" customWidth="1"/>
    <col min="29" max="29" width="24.42578125" style="206" hidden="1" customWidth="1"/>
    <col min="30" max="30" width="24.7109375" style="206" hidden="1" customWidth="1"/>
    <col min="31" max="33" width="9.140625" style="206"/>
    <col min="34" max="35" width="11" style="206" customWidth="1"/>
    <col min="36" max="36" width="9.140625" style="206"/>
    <col min="37" max="37" width="0" style="206" hidden="1" customWidth="1"/>
    <col min="38" max="16384" width="9.140625" style="206"/>
  </cols>
  <sheetData>
    <row r="1" spans="1:37" s="209" customFormat="1" ht="27" customHeight="1" thickBot="1" x14ac:dyDescent="0.25">
      <c r="A1" s="489" t="s">
        <v>659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1"/>
      <c r="AC1" s="492" t="s">
        <v>69</v>
      </c>
      <c r="AD1" s="493"/>
      <c r="AE1" s="492" t="s">
        <v>70</v>
      </c>
      <c r="AF1" s="498"/>
      <c r="AG1" s="493"/>
      <c r="AH1" s="492" t="s">
        <v>77</v>
      </c>
      <c r="AI1" s="493"/>
    </row>
    <row r="2" spans="1:37" s="210" customFormat="1" ht="27.75" customHeight="1" x14ac:dyDescent="0.2">
      <c r="A2" s="501" t="s">
        <v>10</v>
      </c>
      <c r="B2" s="504" t="s">
        <v>0</v>
      </c>
      <c r="C2" s="507" t="s">
        <v>1</v>
      </c>
      <c r="D2" s="510" t="s">
        <v>80</v>
      </c>
      <c r="E2" s="513" t="s">
        <v>81</v>
      </c>
      <c r="F2" s="514"/>
      <c r="G2" s="514"/>
      <c r="H2" s="514"/>
      <c r="I2" s="514"/>
      <c r="J2" s="515"/>
      <c r="K2" s="513" t="s">
        <v>82</v>
      </c>
      <c r="L2" s="514"/>
      <c r="M2" s="514"/>
      <c r="N2" s="514"/>
      <c r="O2" s="514"/>
      <c r="P2" s="515"/>
      <c r="Q2" s="521" t="s">
        <v>15</v>
      </c>
      <c r="R2" s="514"/>
      <c r="S2" s="514"/>
      <c r="T2" s="514"/>
      <c r="U2" s="514"/>
      <c r="V2" s="515"/>
      <c r="W2" s="478" t="s">
        <v>586</v>
      </c>
      <c r="X2" s="479"/>
      <c r="Y2" s="480"/>
      <c r="Z2" s="481" t="s">
        <v>16</v>
      </c>
      <c r="AA2" s="484" t="s">
        <v>149</v>
      </c>
      <c r="AB2" s="516" t="s">
        <v>8</v>
      </c>
      <c r="AC2" s="494"/>
      <c r="AD2" s="495"/>
      <c r="AE2" s="494"/>
      <c r="AF2" s="499"/>
      <c r="AG2" s="495"/>
      <c r="AH2" s="494"/>
      <c r="AI2" s="495"/>
    </row>
    <row r="3" spans="1:37" s="209" customFormat="1" ht="12.75" customHeight="1" thickBot="1" x14ac:dyDescent="0.25">
      <c r="A3" s="502"/>
      <c r="B3" s="505"/>
      <c r="C3" s="508"/>
      <c r="D3" s="511"/>
      <c r="E3" s="473">
        <v>1</v>
      </c>
      <c r="F3" s="474"/>
      <c r="G3" s="462" t="s">
        <v>2</v>
      </c>
      <c r="H3" s="475">
        <v>2</v>
      </c>
      <c r="I3" s="474"/>
      <c r="J3" s="476" t="s">
        <v>2</v>
      </c>
      <c r="K3" s="473">
        <v>3</v>
      </c>
      <c r="L3" s="474"/>
      <c r="M3" s="462" t="s">
        <v>2</v>
      </c>
      <c r="N3" s="475">
        <v>4</v>
      </c>
      <c r="O3" s="474"/>
      <c r="P3" s="519" t="s">
        <v>2</v>
      </c>
      <c r="Q3" s="473">
        <v>5</v>
      </c>
      <c r="R3" s="474"/>
      <c r="S3" s="462" t="s">
        <v>2</v>
      </c>
      <c r="T3" s="475">
        <v>6</v>
      </c>
      <c r="U3" s="474"/>
      <c r="V3" s="487" t="s">
        <v>2</v>
      </c>
      <c r="W3" s="473">
        <v>7</v>
      </c>
      <c r="X3" s="474"/>
      <c r="Y3" s="462" t="s">
        <v>2</v>
      </c>
      <c r="Z3" s="482"/>
      <c r="AA3" s="485"/>
      <c r="AB3" s="517"/>
      <c r="AC3" s="496"/>
      <c r="AD3" s="497"/>
      <c r="AE3" s="496"/>
      <c r="AF3" s="500"/>
      <c r="AG3" s="497"/>
      <c r="AH3" s="496"/>
      <c r="AI3" s="497"/>
    </row>
    <row r="4" spans="1:37" s="209" customFormat="1" ht="102.75" thickBot="1" x14ac:dyDescent="0.25">
      <c r="A4" s="503"/>
      <c r="B4" s="506"/>
      <c r="C4" s="509"/>
      <c r="D4" s="512"/>
      <c r="E4" s="125" t="s">
        <v>4</v>
      </c>
      <c r="F4" s="94" t="s">
        <v>9</v>
      </c>
      <c r="G4" s="463"/>
      <c r="H4" s="205" t="s">
        <v>4</v>
      </c>
      <c r="I4" s="94" t="s">
        <v>9</v>
      </c>
      <c r="J4" s="477"/>
      <c r="K4" s="125" t="s">
        <v>4</v>
      </c>
      <c r="L4" s="94" t="s">
        <v>9</v>
      </c>
      <c r="M4" s="463"/>
      <c r="N4" s="205" t="s">
        <v>4</v>
      </c>
      <c r="O4" s="94" t="s">
        <v>9</v>
      </c>
      <c r="P4" s="520"/>
      <c r="Q4" s="125" t="s">
        <v>4</v>
      </c>
      <c r="R4" s="94" t="s">
        <v>9</v>
      </c>
      <c r="S4" s="463"/>
      <c r="T4" s="205" t="s">
        <v>4</v>
      </c>
      <c r="U4" s="94" t="s">
        <v>9</v>
      </c>
      <c r="V4" s="488"/>
      <c r="W4" s="125" t="s">
        <v>4</v>
      </c>
      <c r="X4" s="94" t="s">
        <v>9</v>
      </c>
      <c r="Y4" s="463"/>
      <c r="Z4" s="483"/>
      <c r="AA4" s="486"/>
      <c r="AB4" s="518"/>
      <c r="AC4" s="178" t="s">
        <v>10</v>
      </c>
      <c r="AD4" s="179" t="s">
        <v>71</v>
      </c>
      <c r="AE4" s="180" t="s">
        <v>72</v>
      </c>
      <c r="AF4" s="181" t="s">
        <v>73</v>
      </c>
      <c r="AG4" s="182" t="s">
        <v>74</v>
      </c>
      <c r="AH4" s="180" t="s">
        <v>75</v>
      </c>
      <c r="AI4" s="182" t="s">
        <v>76</v>
      </c>
    </row>
    <row r="5" spans="1:37" s="211" customFormat="1" ht="24" customHeight="1" thickBot="1" x14ac:dyDescent="0.25">
      <c r="A5" s="469" t="s">
        <v>34</v>
      </c>
      <c r="B5" s="470"/>
      <c r="C5" s="131"/>
      <c r="D5" s="132"/>
      <c r="E5" s="131"/>
      <c r="F5" s="130"/>
      <c r="G5" s="130"/>
      <c r="H5" s="130"/>
      <c r="I5" s="130"/>
      <c r="J5" s="130"/>
      <c r="K5" s="131"/>
      <c r="L5" s="130"/>
      <c r="M5" s="130"/>
      <c r="N5" s="130"/>
      <c r="O5" s="130"/>
      <c r="P5" s="130"/>
      <c r="Q5" s="131"/>
      <c r="R5" s="130"/>
      <c r="S5" s="130"/>
      <c r="T5" s="130"/>
      <c r="U5" s="130"/>
      <c r="V5" s="132"/>
      <c r="W5" s="131"/>
      <c r="X5" s="130"/>
      <c r="Y5" s="130"/>
      <c r="Z5" s="133"/>
      <c r="AA5" s="134"/>
      <c r="AB5" s="214"/>
      <c r="AC5" s="174"/>
      <c r="AD5" s="175"/>
      <c r="AE5" s="177"/>
      <c r="AF5" s="176"/>
      <c r="AG5" s="175"/>
      <c r="AH5" s="172"/>
      <c r="AI5" s="167"/>
    </row>
    <row r="6" spans="1:37" s="211" customFormat="1" ht="16.5" customHeight="1" thickBot="1" x14ac:dyDescent="0.25">
      <c r="A6" s="471" t="s">
        <v>19</v>
      </c>
      <c r="B6" s="472"/>
      <c r="C6" s="151"/>
      <c r="D6" s="152"/>
      <c r="E6" s="151"/>
      <c r="F6" s="153"/>
      <c r="G6" s="153">
        <f>SUM(G7:G12)</f>
        <v>28</v>
      </c>
      <c r="H6" s="153"/>
      <c r="I6" s="153"/>
      <c r="J6" s="154">
        <f>SUM(J13:J19)</f>
        <v>33</v>
      </c>
      <c r="K6" s="151"/>
      <c r="L6" s="153"/>
      <c r="M6" s="153">
        <f>SUM(M20:M26)</f>
        <v>31</v>
      </c>
      <c r="N6" s="153"/>
      <c r="O6" s="153"/>
      <c r="P6" s="152">
        <f>SUM(P27:P32)</f>
        <v>27</v>
      </c>
      <c r="Q6" s="151"/>
      <c r="R6" s="153"/>
      <c r="S6" s="153">
        <f>SUM(S33:S39)</f>
        <v>31</v>
      </c>
      <c r="T6" s="153"/>
      <c r="U6" s="153"/>
      <c r="V6" s="154">
        <f>SUM(V40:V45)</f>
        <v>30</v>
      </c>
      <c r="W6" s="151"/>
      <c r="X6" s="153"/>
      <c r="Y6" s="153">
        <f>SUM(Y46:Y50)</f>
        <v>30</v>
      </c>
      <c r="Z6" s="155">
        <f>SUM($Z$7:$Z$50)</f>
        <v>210</v>
      </c>
      <c r="AA6" s="156"/>
      <c r="AB6" s="215"/>
      <c r="AC6" s="168"/>
      <c r="AD6" s="169"/>
      <c r="AE6" s="173"/>
      <c r="AF6" s="166"/>
      <c r="AG6" s="169"/>
      <c r="AH6" s="173"/>
      <c r="AI6" s="169"/>
    </row>
    <row r="7" spans="1:37" s="211" customFormat="1" ht="21.75" customHeight="1" x14ac:dyDescent="0.2">
      <c r="A7" s="223" t="s">
        <v>633</v>
      </c>
      <c r="B7" s="312" t="s">
        <v>634</v>
      </c>
      <c r="C7" s="250" t="s">
        <v>5</v>
      </c>
      <c r="D7" s="248" t="s">
        <v>6</v>
      </c>
      <c r="E7" s="224">
        <v>24</v>
      </c>
      <c r="F7" s="8">
        <v>0</v>
      </c>
      <c r="G7" s="225">
        <v>5</v>
      </c>
      <c r="H7" s="8"/>
      <c r="I7" s="8"/>
      <c r="J7" s="226"/>
      <c r="K7" s="224"/>
      <c r="L7" s="8"/>
      <c r="M7" s="225"/>
      <c r="N7" s="8"/>
      <c r="O7" s="8"/>
      <c r="P7" s="227"/>
      <c r="Q7" s="224"/>
      <c r="R7" s="8"/>
      <c r="S7" s="225"/>
      <c r="T7" s="8"/>
      <c r="U7" s="8"/>
      <c r="V7" s="227"/>
      <c r="W7" s="224"/>
      <c r="X7" s="8"/>
      <c r="Y7" s="225"/>
      <c r="Z7" s="228">
        <f>G7</f>
        <v>5</v>
      </c>
      <c r="AA7" s="148" t="s">
        <v>668</v>
      </c>
      <c r="AB7" s="216" t="s">
        <v>145</v>
      </c>
      <c r="AC7" s="216"/>
      <c r="AD7" s="254"/>
      <c r="AE7" s="173"/>
      <c r="AF7" s="166"/>
      <c r="AG7" s="169"/>
      <c r="AH7" s="173"/>
      <c r="AI7" s="169"/>
      <c r="AK7" s="250" t="s">
        <v>5</v>
      </c>
    </row>
    <row r="8" spans="1:37" s="211" customFormat="1" ht="21.75" customHeight="1" x14ac:dyDescent="0.2">
      <c r="A8" s="223" t="s">
        <v>594</v>
      </c>
      <c r="B8" s="312" t="s">
        <v>107</v>
      </c>
      <c r="C8" s="250" t="s">
        <v>5</v>
      </c>
      <c r="D8" s="248" t="s">
        <v>6</v>
      </c>
      <c r="E8" s="224">
        <v>18</v>
      </c>
      <c r="F8" s="8">
        <v>0</v>
      </c>
      <c r="G8" s="225">
        <v>5</v>
      </c>
      <c r="H8" s="8"/>
      <c r="I8" s="8"/>
      <c r="J8" s="226"/>
      <c r="K8" s="224"/>
      <c r="L8" s="8"/>
      <c r="M8" s="225"/>
      <c r="N8" s="8"/>
      <c r="O8" s="8"/>
      <c r="P8" s="227"/>
      <c r="Q8" s="224"/>
      <c r="R8" s="8"/>
      <c r="S8" s="225"/>
      <c r="T8" s="8"/>
      <c r="U8" s="8"/>
      <c r="V8" s="227"/>
      <c r="W8" s="224"/>
      <c r="X8" s="8"/>
      <c r="Y8" s="225"/>
      <c r="Z8" s="228">
        <f>G8</f>
        <v>5</v>
      </c>
      <c r="AA8" s="148" t="s">
        <v>162</v>
      </c>
      <c r="AB8" s="216" t="s">
        <v>142</v>
      </c>
      <c r="AC8" s="216"/>
      <c r="AD8" s="254"/>
      <c r="AE8" s="173"/>
      <c r="AF8" s="166"/>
      <c r="AG8" s="169"/>
      <c r="AH8" s="173"/>
      <c r="AI8" s="169"/>
      <c r="AK8" s="250" t="s">
        <v>5</v>
      </c>
    </row>
    <row r="9" spans="1:37" s="211" customFormat="1" ht="21.75" customHeight="1" x14ac:dyDescent="0.2">
      <c r="A9" s="223" t="s">
        <v>670</v>
      </c>
      <c r="B9" s="312" t="s">
        <v>106</v>
      </c>
      <c r="C9" s="250" t="s">
        <v>5</v>
      </c>
      <c r="D9" s="248" t="s">
        <v>6</v>
      </c>
      <c r="E9" s="224">
        <v>6</v>
      </c>
      <c r="F9" s="8">
        <v>18</v>
      </c>
      <c r="G9" s="225">
        <v>5</v>
      </c>
      <c r="H9" s="8"/>
      <c r="I9" s="8"/>
      <c r="J9" s="226"/>
      <c r="K9" s="224"/>
      <c r="L9" s="8"/>
      <c r="M9" s="225"/>
      <c r="N9" s="8"/>
      <c r="O9" s="8"/>
      <c r="P9" s="227"/>
      <c r="Q9" s="224"/>
      <c r="R9" s="8"/>
      <c r="S9" s="225"/>
      <c r="T9" s="8"/>
      <c r="U9" s="8"/>
      <c r="V9" s="227"/>
      <c r="W9" s="224"/>
      <c r="X9" s="8"/>
      <c r="Y9" s="225"/>
      <c r="Z9" s="228">
        <f>G9</f>
        <v>5</v>
      </c>
      <c r="AA9" s="148" t="s">
        <v>655</v>
      </c>
      <c r="AB9" s="216" t="s">
        <v>156</v>
      </c>
      <c r="AC9" s="216"/>
      <c r="AD9" s="254"/>
      <c r="AE9" s="173"/>
      <c r="AF9" s="166"/>
      <c r="AG9" s="169"/>
      <c r="AH9" s="173"/>
      <c r="AI9" s="169"/>
      <c r="AK9" s="250" t="s">
        <v>5</v>
      </c>
    </row>
    <row r="10" spans="1:37" s="211" customFormat="1" ht="21.75" customHeight="1" x14ac:dyDescent="0.2">
      <c r="A10" s="223" t="s">
        <v>641</v>
      </c>
      <c r="B10" s="312" t="s">
        <v>642</v>
      </c>
      <c r="C10" s="250" t="s">
        <v>5</v>
      </c>
      <c r="D10" s="248" t="s">
        <v>6</v>
      </c>
      <c r="E10" s="224">
        <v>24</v>
      </c>
      <c r="F10" s="8">
        <v>0</v>
      </c>
      <c r="G10" s="225">
        <v>5</v>
      </c>
      <c r="H10" s="8"/>
      <c r="I10" s="8"/>
      <c r="J10" s="226"/>
      <c r="K10" s="224"/>
      <c r="L10" s="8"/>
      <c r="M10" s="225"/>
      <c r="N10" s="8"/>
      <c r="O10" s="8"/>
      <c r="P10" s="227"/>
      <c r="Q10" s="224"/>
      <c r="R10" s="8"/>
      <c r="S10" s="225"/>
      <c r="T10" s="8"/>
      <c r="U10" s="8"/>
      <c r="V10" s="227"/>
      <c r="W10" s="224"/>
      <c r="X10" s="8"/>
      <c r="Y10" s="225"/>
      <c r="Z10" s="228">
        <f t="shared" ref="Z10:Z11" si="0">G10</f>
        <v>5</v>
      </c>
      <c r="AA10" s="148" t="s">
        <v>643</v>
      </c>
      <c r="AB10" s="216" t="s">
        <v>644</v>
      </c>
      <c r="AC10" s="216"/>
      <c r="AD10" s="254"/>
      <c r="AE10" s="173"/>
      <c r="AF10" s="166"/>
      <c r="AG10" s="169"/>
      <c r="AH10" s="173"/>
      <c r="AI10" s="169"/>
      <c r="AK10" s="250" t="s">
        <v>5</v>
      </c>
    </row>
    <row r="11" spans="1:37" s="211" customFormat="1" ht="21.75" customHeight="1" x14ac:dyDescent="0.2">
      <c r="A11" s="335" t="s">
        <v>595</v>
      </c>
      <c r="B11" s="275" t="s">
        <v>84</v>
      </c>
      <c r="C11" s="250" t="s">
        <v>5</v>
      </c>
      <c r="D11" s="248" t="s">
        <v>6</v>
      </c>
      <c r="E11" s="224">
        <v>24</v>
      </c>
      <c r="F11" s="8">
        <v>0</v>
      </c>
      <c r="G11" s="225">
        <v>5</v>
      </c>
      <c r="H11" s="8"/>
      <c r="I11" s="8"/>
      <c r="J11" s="226"/>
      <c r="K11" s="224"/>
      <c r="L11" s="8"/>
      <c r="M11" s="225"/>
      <c r="N11" s="8"/>
      <c r="O11" s="8"/>
      <c r="P11" s="227"/>
      <c r="Q11" s="224"/>
      <c r="R11" s="8"/>
      <c r="S11" s="225"/>
      <c r="T11" s="8"/>
      <c r="U11" s="8"/>
      <c r="V11" s="227"/>
      <c r="W11" s="224"/>
      <c r="X11" s="8"/>
      <c r="Y11" s="225"/>
      <c r="Z11" s="228">
        <f t="shared" si="0"/>
        <v>5</v>
      </c>
      <c r="AA11" s="148" t="s">
        <v>631</v>
      </c>
      <c r="AB11" s="216" t="s">
        <v>143</v>
      </c>
      <c r="AC11" s="216"/>
      <c r="AD11" s="254"/>
      <c r="AE11" s="173"/>
      <c r="AF11" s="166"/>
      <c r="AG11" s="169"/>
      <c r="AH11" s="173"/>
      <c r="AI11" s="169"/>
      <c r="AK11" s="250" t="s">
        <v>5</v>
      </c>
    </row>
    <row r="12" spans="1:37" s="211" customFormat="1" ht="21.75" customHeight="1" thickBot="1" x14ac:dyDescent="0.25">
      <c r="A12" s="334" t="s">
        <v>596</v>
      </c>
      <c r="B12" s="278" t="s">
        <v>108</v>
      </c>
      <c r="C12" s="307" t="s">
        <v>5</v>
      </c>
      <c r="D12" s="249" t="s">
        <v>6</v>
      </c>
      <c r="E12" s="229">
        <v>12</v>
      </c>
      <c r="F12" s="230">
        <v>0</v>
      </c>
      <c r="G12" s="285">
        <v>3</v>
      </c>
      <c r="H12" s="230"/>
      <c r="I12" s="230"/>
      <c r="J12" s="232"/>
      <c r="K12" s="229"/>
      <c r="L12" s="230"/>
      <c r="M12" s="231"/>
      <c r="N12" s="230"/>
      <c r="O12" s="230"/>
      <c r="P12" s="233"/>
      <c r="Q12" s="229"/>
      <c r="R12" s="230"/>
      <c r="S12" s="231"/>
      <c r="T12" s="230"/>
      <c r="U12" s="230"/>
      <c r="V12" s="233"/>
      <c r="W12" s="229"/>
      <c r="X12" s="230"/>
      <c r="Y12" s="231"/>
      <c r="Z12" s="234">
        <f>G12</f>
        <v>3</v>
      </c>
      <c r="AA12" s="235" t="s">
        <v>550</v>
      </c>
      <c r="AB12" s="236" t="s">
        <v>157</v>
      </c>
      <c r="AC12" s="236"/>
      <c r="AD12" s="259"/>
      <c r="AE12" s="260"/>
      <c r="AF12" s="262"/>
      <c r="AG12" s="261"/>
      <c r="AH12" s="260"/>
      <c r="AI12" s="261"/>
      <c r="AK12" s="306" t="s">
        <v>12</v>
      </c>
    </row>
    <row r="13" spans="1:37" s="211" customFormat="1" ht="21.75" customHeight="1" x14ac:dyDescent="0.2">
      <c r="A13" s="237" t="s">
        <v>597</v>
      </c>
      <c r="B13" s="275" t="s">
        <v>86</v>
      </c>
      <c r="C13" s="250" t="s">
        <v>5</v>
      </c>
      <c r="D13" s="248" t="s">
        <v>6</v>
      </c>
      <c r="E13" s="224"/>
      <c r="F13" s="8"/>
      <c r="G13" s="227"/>
      <c r="H13" s="8">
        <v>18</v>
      </c>
      <c r="I13" s="8">
        <v>0</v>
      </c>
      <c r="J13" s="226">
        <v>5</v>
      </c>
      <c r="K13" s="224"/>
      <c r="L13" s="8"/>
      <c r="M13" s="225"/>
      <c r="N13" s="8"/>
      <c r="O13" s="8"/>
      <c r="P13" s="227"/>
      <c r="Q13" s="224"/>
      <c r="R13" s="8"/>
      <c r="S13" s="225"/>
      <c r="T13" s="8"/>
      <c r="U13" s="8"/>
      <c r="V13" s="227"/>
      <c r="W13" s="224"/>
      <c r="X13" s="8"/>
      <c r="Y13" s="225"/>
      <c r="Z13" s="228">
        <f t="shared" ref="Z13:Z19" si="1">J13</f>
        <v>5</v>
      </c>
      <c r="AA13" s="148" t="s">
        <v>664</v>
      </c>
      <c r="AB13" s="216" t="s">
        <v>147</v>
      </c>
      <c r="AC13" s="216"/>
      <c r="AD13" s="263"/>
      <c r="AE13" s="177"/>
      <c r="AF13" s="176"/>
      <c r="AG13" s="175"/>
      <c r="AH13" s="177"/>
      <c r="AI13" s="175"/>
      <c r="AK13" s="282" t="s">
        <v>5</v>
      </c>
    </row>
    <row r="14" spans="1:37" s="211" customFormat="1" ht="21.75" customHeight="1" x14ac:dyDescent="0.2">
      <c r="A14" s="335" t="s">
        <v>635</v>
      </c>
      <c r="B14" s="275" t="s">
        <v>636</v>
      </c>
      <c r="C14" s="250" t="s">
        <v>5</v>
      </c>
      <c r="D14" s="248" t="s">
        <v>6</v>
      </c>
      <c r="E14" s="224"/>
      <c r="F14" s="8"/>
      <c r="G14" s="225"/>
      <c r="H14" s="8">
        <v>24</v>
      </c>
      <c r="I14" s="8">
        <v>0</v>
      </c>
      <c r="J14" s="226">
        <v>5</v>
      </c>
      <c r="K14" s="224"/>
      <c r="L14" s="8"/>
      <c r="M14" s="225"/>
      <c r="N14" s="8"/>
      <c r="O14" s="8"/>
      <c r="P14" s="227"/>
      <c r="Q14" s="224"/>
      <c r="R14" s="8"/>
      <c r="S14" s="225"/>
      <c r="T14" s="8"/>
      <c r="U14" s="8"/>
      <c r="V14" s="227"/>
      <c r="W14" s="224"/>
      <c r="X14" s="8"/>
      <c r="Y14" s="225"/>
      <c r="Z14" s="228">
        <f t="shared" si="1"/>
        <v>5</v>
      </c>
      <c r="AA14" s="148" t="s">
        <v>637</v>
      </c>
      <c r="AB14" s="216" t="s">
        <v>145</v>
      </c>
      <c r="AC14" s="216"/>
      <c r="AD14" s="254"/>
      <c r="AE14" s="173"/>
      <c r="AF14" s="166"/>
      <c r="AG14" s="169"/>
      <c r="AH14" s="173"/>
      <c r="AI14" s="169"/>
      <c r="AK14" s="250" t="s">
        <v>5</v>
      </c>
    </row>
    <row r="15" spans="1:37" s="211" customFormat="1" ht="21.75" customHeight="1" x14ac:dyDescent="0.2">
      <c r="A15" s="335" t="s">
        <v>600</v>
      </c>
      <c r="B15" s="275" t="s">
        <v>110</v>
      </c>
      <c r="C15" s="250" t="s">
        <v>5</v>
      </c>
      <c r="D15" s="248" t="s">
        <v>6</v>
      </c>
      <c r="E15" s="224"/>
      <c r="F15" s="8"/>
      <c r="G15" s="225"/>
      <c r="H15" s="8">
        <v>24</v>
      </c>
      <c r="I15" s="8">
        <v>0</v>
      </c>
      <c r="J15" s="226">
        <v>5</v>
      </c>
      <c r="K15" s="224"/>
      <c r="L15" s="8"/>
      <c r="M15" s="225"/>
      <c r="N15" s="8"/>
      <c r="O15" s="8"/>
      <c r="P15" s="227"/>
      <c r="Q15" s="224"/>
      <c r="R15" s="8"/>
      <c r="S15" s="225"/>
      <c r="T15" s="8"/>
      <c r="U15" s="8"/>
      <c r="V15" s="227"/>
      <c r="W15" s="224"/>
      <c r="X15" s="8"/>
      <c r="Y15" s="225"/>
      <c r="Z15" s="228">
        <f t="shared" si="1"/>
        <v>5</v>
      </c>
      <c r="AA15" s="148" t="s">
        <v>552</v>
      </c>
      <c r="AB15" s="216" t="s">
        <v>143</v>
      </c>
      <c r="AC15" s="216"/>
      <c r="AD15" s="254"/>
      <c r="AE15" s="173"/>
      <c r="AF15" s="166"/>
      <c r="AG15" s="169"/>
      <c r="AH15" s="173"/>
      <c r="AI15" s="169"/>
      <c r="AK15" s="250" t="s">
        <v>5</v>
      </c>
    </row>
    <row r="16" spans="1:37" s="211" customFormat="1" ht="21.75" customHeight="1" x14ac:dyDescent="0.2">
      <c r="A16" s="335" t="s">
        <v>638</v>
      </c>
      <c r="B16" s="275" t="s">
        <v>639</v>
      </c>
      <c r="C16" s="250" t="s">
        <v>5</v>
      </c>
      <c r="D16" s="248" t="s">
        <v>6</v>
      </c>
      <c r="E16" s="224"/>
      <c r="F16" s="8"/>
      <c r="G16" s="225"/>
      <c r="H16" s="8">
        <v>24</v>
      </c>
      <c r="I16" s="8">
        <v>0</v>
      </c>
      <c r="J16" s="226">
        <v>5</v>
      </c>
      <c r="K16" s="224"/>
      <c r="L16" s="8"/>
      <c r="M16" s="225"/>
      <c r="N16" s="8"/>
      <c r="O16" s="8"/>
      <c r="P16" s="227"/>
      <c r="Q16" s="224"/>
      <c r="R16" s="8"/>
      <c r="S16" s="225"/>
      <c r="T16" s="8"/>
      <c r="U16" s="8"/>
      <c r="V16" s="227"/>
      <c r="W16" s="224"/>
      <c r="X16" s="8"/>
      <c r="Y16" s="225"/>
      <c r="Z16" s="228">
        <f t="shared" si="1"/>
        <v>5</v>
      </c>
      <c r="AA16" s="148" t="s">
        <v>669</v>
      </c>
      <c r="AB16" s="216" t="s">
        <v>640</v>
      </c>
      <c r="AC16" s="216"/>
      <c r="AD16" s="254"/>
      <c r="AE16" s="173"/>
      <c r="AF16" s="166"/>
      <c r="AG16" s="169"/>
      <c r="AH16" s="173"/>
      <c r="AI16" s="169"/>
      <c r="AK16" s="250" t="s">
        <v>5</v>
      </c>
    </row>
    <row r="17" spans="1:37" s="211" customFormat="1" ht="21.75" customHeight="1" x14ac:dyDescent="0.2">
      <c r="A17" s="365" t="s">
        <v>601</v>
      </c>
      <c r="B17" s="314" t="s">
        <v>585</v>
      </c>
      <c r="C17" s="250" t="s">
        <v>5</v>
      </c>
      <c r="D17" s="318" t="s">
        <v>155</v>
      </c>
      <c r="E17" s="224"/>
      <c r="F17" s="8"/>
      <c r="G17" s="227"/>
      <c r="H17" s="8">
        <v>24</v>
      </c>
      <c r="I17" s="8">
        <v>0</v>
      </c>
      <c r="J17" s="226">
        <v>5</v>
      </c>
      <c r="K17" s="224"/>
      <c r="L17" s="8"/>
      <c r="M17" s="225"/>
      <c r="N17" s="8"/>
      <c r="O17" s="8"/>
      <c r="P17" s="227"/>
      <c r="Q17" s="224"/>
      <c r="R17" s="8"/>
      <c r="S17" s="225"/>
      <c r="T17" s="8"/>
      <c r="U17" s="8"/>
      <c r="V17" s="227"/>
      <c r="W17" s="224"/>
      <c r="X17" s="8"/>
      <c r="Y17" s="225"/>
      <c r="Z17" s="228">
        <f t="shared" si="1"/>
        <v>5</v>
      </c>
      <c r="AA17" s="148" t="s">
        <v>654</v>
      </c>
      <c r="AB17" s="216" t="s">
        <v>156</v>
      </c>
      <c r="AC17" s="216"/>
      <c r="AD17" s="254"/>
      <c r="AE17" s="173"/>
      <c r="AF17" s="166"/>
      <c r="AG17" s="169"/>
      <c r="AH17" s="173"/>
      <c r="AI17" s="169"/>
      <c r="AK17" s="2" t="s">
        <v>5</v>
      </c>
    </row>
    <row r="18" spans="1:37" s="211" customFormat="1" ht="21.75" customHeight="1" x14ac:dyDescent="0.2">
      <c r="A18" s="316" t="s">
        <v>602</v>
      </c>
      <c r="B18" s="275" t="s">
        <v>554</v>
      </c>
      <c r="C18" s="250" t="s">
        <v>5</v>
      </c>
      <c r="D18" s="248" t="s">
        <v>6</v>
      </c>
      <c r="E18" s="224"/>
      <c r="F18" s="8"/>
      <c r="G18" s="227"/>
      <c r="H18" s="8">
        <v>24</v>
      </c>
      <c r="I18" s="8">
        <v>0</v>
      </c>
      <c r="J18" s="226">
        <v>5</v>
      </c>
      <c r="K18" s="224"/>
      <c r="L18" s="8"/>
      <c r="M18" s="225"/>
      <c r="N18" s="8"/>
      <c r="O18" s="8"/>
      <c r="P18" s="227"/>
      <c r="Q18" s="224"/>
      <c r="R18" s="8"/>
      <c r="S18" s="225"/>
      <c r="T18" s="8"/>
      <c r="U18" s="8"/>
      <c r="V18" s="227"/>
      <c r="W18" s="224"/>
      <c r="X18" s="8"/>
      <c r="Y18" s="225"/>
      <c r="Z18" s="228">
        <f t="shared" si="1"/>
        <v>5</v>
      </c>
      <c r="AA18" s="148" t="s">
        <v>580</v>
      </c>
      <c r="AB18" s="216" t="s">
        <v>145</v>
      </c>
      <c r="AC18" s="216"/>
      <c r="AD18" s="254"/>
      <c r="AE18" s="173"/>
      <c r="AF18" s="166"/>
      <c r="AG18" s="169"/>
      <c r="AH18" s="173"/>
      <c r="AI18" s="169"/>
      <c r="AK18" s="2" t="s">
        <v>5</v>
      </c>
    </row>
    <row r="19" spans="1:37" s="211" customFormat="1" ht="21.75" customHeight="1" thickBot="1" x14ac:dyDescent="0.25">
      <c r="A19" s="334" t="s">
        <v>598</v>
      </c>
      <c r="B19" s="278" t="s">
        <v>83</v>
      </c>
      <c r="C19" s="307" t="s">
        <v>5</v>
      </c>
      <c r="D19" s="249" t="s">
        <v>155</v>
      </c>
      <c r="E19" s="229"/>
      <c r="F19" s="230"/>
      <c r="G19" s="285"/>
      <c r="H19" s="230">
        <v>0</v>
      </c>
      <c r="I19" s="230">
        <v>12</v>
      </c>
      <c r="J19" s="232">
        <v>3</v>
      </c>
      <c r="K19" s="229"/>
      <c r="L19" s="230"/>
      <c r="M19" s="231"/>
      <c r="N19" s="230"/>
      <c r="O19" s="230"/>
      <c r="P19" s="233"/>
      <c r="Q19" s="229"/>
      <c r="R19" s="230"/>
      <c r="S19" s="231"/>
      <c r="T19" s="230"/>
      <c r="U19" s="230"/>
      <c r="V19" s="233"/>
      <c r="W19" s="229"/>
      <c r="X19" s="230"/>
      <c r="Y19" s="231"/>
      <c r="Z19" s="234">
        <f t="shared" si="1"/>
        <v>3</v>
      </c>
      <c r="AA19" s="235" t="s">
        <v>144</v>
      </c>
      <c r="AB19" s="236" t="s">
        <v>142</v>
      </c>
      <c r="AC19" s="236"/>
      <c r="AD19" s="259"/>
      <c r="AE19" s="260"/>
      <c r="AF19" s="262"/>
      <c r="AG19" s="261"/>
      <c r="AH19" s="260"/>
      <c r="AI19" s="261"/>
      <c r="AK19" s="306" t="s">
        <v>5</v>
      </c>
    </row>
    <row r="20" spans="1:37" s="211" customFormat="1" ht="21.75" customHeight="1" x14ac:dyDescent="0.2">
      <c r="A20" s="237" t="s">
        <v>603</v>
      </c>
      <c r="B20" s="275" t="s">
        <v>555</v>
      </c>
      <c r="C20" s="250" t="s">
        <v>5</v>
      </c>
      <c r="D20" s="248" t="s">
        <v>6</v>
      </c>
      <c r="E20" s="224"/>
      <c r="F20" s="8"/>
      <c r="G20" s="227"/>
      <c r="H20" s="8"/>
      <c r="I20" s="8"/>
      <c r="J20" s="226"/>
      <c r="K20" s="224">
        <v>0</v>
      </c>
      <c r="L20" s="8">
        <v>24</v>
      </c>
      <c r="M20" s="225">
        <v>5</v>
      </c>
      <c r="N20" s="8"/>
      <c r="O20" s="8"/>
      <c r="P20" s="227"/>
      <c r="Q20" s="224"/>
      <c r="R20" s="8"/>
      <c r="S20" s="225"/>
      <c r="T20" s="8"/>
      <c r="U20" s="8"/>
      <c r="V20" s="227"/>
      <c r="W20" s="224"/>
      <c r="X20" s="8"/>
      <c r="Y20" s="225"/>
      <c r="Z20" s="228">
        <f>M20</f>
        <v>5</v>
      </c>
      <c r="AA20" s="148" t="s">
        <v>579</v>
      </c>
      <c r="AB20" s="216" t="s">
        <v>573</v>
      </c>
      <c r="AC20" s="216"/>
      <c r="AD20" s="263"/>
      <c r="AE20" s="177" t="s">
        <v>593</v>
      </c>
      <c r="AF20" s="176"/>
      <c r="AG20" s="175"/>
      <c r="AH20" s="177"/>
      <c r="AI20" s="175"/>
      <c r="AK20" s="282" t="s">
        <v>5</v>
      </c>
    </row>
    <row r="21" spans="1:37" s="211" customFormat="1" ht="21.75" customHeight="1" x14ac:dyDescent="0.2">
      <c r="A21" s="311" t="s">
        <v>604</v>
      </c>
      <c r="B21" s="314" t="s">
        <v>556</v>
      </c>
      <c r="C21" s="250" t="s">
        <v>5</v>
      </c>
      <c r="D21" s="248" t="s">
        <v>6</v>
      </c>
      <c r="E21" s="224"/>
      <c r="F21" s="8"/>
      <c r="G21" s="227"/>
      <c r="H21" s="8"/>
      <c r="I21" s="8"/>
      <c r="J21" s="226"/>
      <c r="K21" s="224">
        <v>24</v>
      </c>
      <c r="L21" s="8">
        <v>0</v>
      </c>
      <c r="M21" s="225">
        <v>5</v>
      </c>
      <c r="N21" s="8"/>
      <c r="O21" s="8"/>
      <c r="P21" s="227"/>
      <c r="Q21" s="224"/>
      <c r="R21" s="8"/>
      <c r="S21" s="225"/>
      <c r="T21" s="8"/>
      <c r="U21" s="8"/>
      <c r="V21" s="227"/>
      <c r="W21" s="224"/>
      <c r="X21" s="8"/>
      <c r="Y21" s="225"/>
      <c r="Z21" s="228">
        <f>M21</f>
        <v>5</v>
      </c>
      <c r="AA21" s="148" t="s">
        <v>654</v>
      </c>
      <c r="AB21" s="216" t="s">
        <v>156</v>
      </c>
      <c r="AC21" s="216"/>
      <c r="AD21" s="254"/>
      <c r="AE21" s="173"/>
      <c r="AF21" s="166"/>
      <c r="AG21" s="169"/>
      <c r="AH21" s="173"/>
      <c r="AI21" s="169"/>
      <c r="AK21" s="250" t="s">
        <v>5</v>
      </c>
    </row>
    <row r="22" spans="1:37" s="211" customFormat="1" ht="21.75" customHeight="1" x14ac:dyDescent="0.2">
      <c r="A22" s="311" t="s">
        <v>605</v>
      </c>
      <c r="B22" s="314" t="s">
        <v>557</v>
      </c>
      <c r="C22" s="250" t="s">
        <v>5</v>
      </c>
      <c r="D22" s="248" t="s">
        <v>6</v>
      </c>
      <c r="E22" s="224"/>
      <c r="F22" s="8"/>
      <c r="G22" s="227"/>
      <c r="H22" s="8"/>
      <c r="I22" s="8"/>
      <c r="J22" s="226"/>
      <c r="K22" s="224">
        <v>24</v>
      </c>
      <c r="L22" s="8">
        <v>0</v>
      </c>
      <c r="M22" s="225">
        <v>5</v>
      </c>
      <c r="N22" s="8"/>
      <c r="O22" s="8"/>
      <c r="P22" s="227"/>
      <c r="Q22" s="224"/>
      <c r="R22" s="8"/>
      <c r="S22" s="225"/>
      <c r="T22" s="8"/>
      <c r="U22" s="8"/>
      <c r="V22" s="227"/>
      <c r="W22" s="224"/>
      <c r="X22" s="8"/>
      <c r="Y22" s="225"/>
      <c r="Z22" s="228">
        <f t="shared" ref="Z22:Z25" si="2">M22</f>
        <v>5</v>
      </c>
      <c r="AA22" s="148" t="s">
        <v>581</v>
      </c>
      <c r="AB22" s="216" t="s">
        <v>156</v>
      </c>
      <c r="AC22" s="216"/>
      <c r="AD22" s="254"/>
      <c r="AE22" s="173"/>
      <c r="AF22" s="166"/>
      <c r="AG22" s="169"/>
      <c r="AH22" s="173"/>
      <c r="AI22" s="169"/>
      <c r="AK22" s="250" t="s">
        <v>5</v>
      </c>
    </row>
    <row r="23" spans="1:37" s="211" customFormat="1" ht="21.75" customHeight="1" x14ac:dyDescent="0.2">
      <c r="A23" s="336" t="s">
        <v>607</v>
      </c>
      <c r="B23" s="321" t="s">
        <v>559</v>
      </c>
      <c r="C23" s="250" t="s">
        <v>5</v>
      </c>
      <c r="D23" s="248" t="s">
        <v>6</v>
      </c>
      <c r="E23" s="224"/>
      <c r="F23" s="8"/>
      <c r="G23" s="227"/>
      <c r="H23" s="8"/>
      <c r="I23" s="8"/>
      <c r="J23" s="226"/>
      <c r="K23" s="224">
        <v>12</v>
      </c>
      <c r="L23" s="8">
        <v>0</v>
      </c>
      <c r="M23" s="225">
        <v>3</v>
      </c>
      <c r="N23" s="8"/>
      <c r="O23" s="8"/>
      <c r="P23" s="227"/>
      <c r="Q23" s="224"/>
      <c r="R23" s="8"/>
      <c r="S23" s="225"/>
      <c r="T23" s="8"/>
      <c r="U23" s="8"/>
      <c r="V23" s="227"/>
      <c r="W23" s="224"/>
      <c r="X23" s="8"/>
      <c r="Y23" s="225"/>
      <c r="Z23" s="228">
        <f>M23</f>
        <v>3</v>
      </c>
      <c r="AA23" s="148" t="s">
        <v>167</v>
      </c>
      <c r="AB23" s="216" t="s">
        <v>573</v>
      </c>
      <c r="AC23" s="216"/>
      <c r="AD23" s="268"/>
      <c r="AE23" s="173"/>
      <c r="AF23" s="166"/>
      <c r="AG23" s="269"/>
      <c r="AH23" s="168"/>
      <c r="AI23" s="169"/>
      <c r="AK23" s="303" t="s">
        <v>5</v>
      </c>
    </row>
    <row r="24" spans="1:37" s="211" customFormat="1" ht="21.75" customHeight="1" x14ac:dyDescent="0.2">
      <c r="A24" s="340" t="s">
        <v>613</v>
      </c>
      <c r="B24" s="275" t="s">
        <v>564</v>
      </c>
      <c r="C24" s="250" t="s">
        <v>5</v>
      </c>
      <c r="D24" s="318" t="s">
        <v>6</v>
      </c>
      <c r="E24" s="4"/>
      <c r="F24" s="3"/>
      <c r="G24" s="129"/>
      <c r="H24" s="3"/>
      <c r="I24" s="3"/>
      <c r="J24" s="126"/>
      <c r="K24" s="4">
        <v>12</v>
      </c>
      <c r="L24" s="3">
        <v>0</v>
      </c>
      <c r="M24" s="38">
        <v>5</v>
      </c>
      <c r="N24" s="3"/>
      <c r="O24" s="3"/>
      <c r="P24" s="129"/>
      <c r="Q24" s="4"/>
      <c r="R24" s="3"/>
      <c r="S24" s="38"/>
      <c r="T24" s="3"/>
      <c r="U24" s="3"/>
      <c r="V24" s="129"/>
      <c r="W24" s="4"/>
      <c r="X24" s="3"/>
      <c r="Y24" s="38"/>
      <c r="Z24" s="337">
        <f>M24</f>
        <v>5</v>
      </c>
      <c r="AA24" s="148" t="s">
        <v>576</v>
      </c>
      <c r="AB24" s="216" t="s">
        <v>572</v>
      </c>
      <c r="AC24" s="216"/>
      <c r="AD24" s="254"/>
      <c r="AE24" s="173"/>
      <c r="AF24" s="166"/>
      <c r="AG24" s="169"/>
      <c r="AH24" s="173"/>
      <c r="AI24" s="169"/>
      <c r="AK24" s="252" t="s">
        <v>5</v>
      </c>
    </row>
    <row r="25" spans="1:37" s="211" customFormat="1" ht="21.75" customHeight="1" x14ac:dyDescent="0.2">
      <c r="A25" s="320" t="s">
        <v>606</v>
      </c>
      <c r="B25" s="314" t="s">
        <v>558</v>
      </c>
      <c r="C25" s="250" t="s">
        <v>5</v>
      </c>
      <c r="D25" s="248" t="s">
        <v>6</v>
      </c>
      <c r="E25" s="224"/>
      <c r="F25" s="8"/>
      <c r="G25" s="227"/>
      <c r="H25" s="8"/>
      <c r="I25" s="8"/>
      <c r="J25" s="226"/>
      <c r="K25" s="224">
        <v>12</v>
      </c>
      <c r="L25" s="8">
        <v>0</v>
      </c>
      <c r="M25" s="225">
        <v>5</v>
      </c>
      <c r="N25" s="8"/>
      <c r="O25" s="8"/>
      <c r="P25" s="227"/>
      <c r="Q25" s="224"/>
      <c r="R25" s="8"/>
      <c r="S25" s="225"/>
      <c r="T25" s="8"/>
      <c r="U25" s="8"/>
      <c r="V25" s="227"/>
      <c r="W25" s="224"/>
      <c r="X25" s="8"/>
      <c r="Y25" s="225"/>
      <c r="Z25" s="228">
        <f t="shared" si="2"/>
        <v>5</v>
      </c>
      <c r="AA25" s="149" t="s">
        <v>663</v>
      </c>
      <c r="AB25" s="190" t="s">
        <v>164</v>
      </c>
      <c r="AC25" s="216"/>
      <c r="AD25" s="254"/>
      <c r="AE25" s="173"/>
      <c r="AF25" s="166"/>
      <c r="AG25" s="169"/>
      <c r="AH25" s="173"/>
      <c r="AI25" s="169"/>
      <c r="AK25" s="250" t="s">
        <v>5</v>
      </c>
    </row>
    <row r="26" spans="1:37" s="211" customFormat="1" ht="21.75" customHeight="1" thickBot="1" x14ac:dyDescent="0.25">
      <c r="A26" s="339" t="s">
        <v>608</v>
      </c>
      <c r="B26" s="278" t="s">
        <v>87</v>
      </c>
      <c r="C26" s="307" t="s">
        <v>5</v>
      </c>
      <c r="D26" s="249" t="s">
        <v>155</v>
      </c>
      <c r="E26" s="229"/>
      <c r="F26" s="230"/>
      <c r="G26" s="233"/>
      <c r="H26" s="230"/>
      <c r="I26" s="230"/>
      <c r="J26" s="232"/>
      <c r="K26" s="229">
        <v>0</v>
      </c>
      <c r="L26" s="230">
        <v>12</v>
      </c>
      <c r="M26" s="231">
        <v>3</v>
      </c>
      <c r="N26" s="230"/>
      <c r="O26" s="230"/>
      <c r="P26" s="233"/>
      <c r="Q26" s="229"/>
      <c r="R26" s="230"/>
      <c r="S26" s="231"/>
      <c r="T26" s="230"/>
      <c r="U26" s="230"/>
      <c r="V26" s="233"/>
      <c r="W26" s="229"/>
      <c r="X26" s="230"/>
      <c r="Y26" s="231"/>
      <c r="Z26" s="234">
        <f>M26</f>
        <v>3</v>
      </c>
      <c r="AA26" s="235" t="s">
        <v>665</v>
      </c>
      <c r="AB26" s="236" t="s">
        <v>146</v>
      </c>
      <c r="AC26" s="236"/>
      <c r="AD26" s="255"/>
      <c r="AE26" s="265"/>
      <c r="AF26" s="266"/>
      <c r="AG26" s="267"/>
      <c r="AH26" s="265"/>
      <c r="AI26" s="267"/>
      <c r="AK26" s="251" t="s">
        <v>5</v>
      </c>
    </row>
    <row r="27" spans="1:37" s="211" customFormat="1" ht="21.75" customHeight="1" x14ac:dyDescent="0.2">
      <c r="A27" s="311" t="s">
        <v>609</v>
      </c>
      <c r="B27" s="314" t="s">
        <v>560</v>
      </c>
      <c r="C27" s="250" t="s">
        <v>5</v>
      </c>
      <c r="D27" s="248" t="s">
        <v>6</v>
      </c>
      <c r="E27" s="224"/>
      <c r="F27" s="8"/>
      <c r="G27" s="227"/>
      <c r="H27" s="8"/>
      <c r="I27" s="8"/>
      <c r="J27" s="226"/>
      <c r="K27" s="224"/>
      <c r="L27" s="8"/>
      <c r="M27" s="225"/>
      <c r="N27" s="8">
        <v>24</v>
      </c>
      <c r="O27" s="8">
        <v>0</v>
      </c>
      <c r="P27" s="227">
        <v>5</v>
      </c>
      <c r="Q27" s="224"/>
      <c r="R27" s="8"/>
      <c r="S27" s="225"/>
      <c r="T27" s="8"/>
      <c r="U27" s="8"/>
      <c r="V27" s="227"/>
      <c r="W27" s="224"/>
      <c r="X27" s="8"/>
      <c r="Y27" s="225"/>
      <c r="Z27" s="228">
        <f>P27</f>
        <v>5</v>
      </c>
      <c r="AA27" s="148" t="s">
        <v>655</v>
      </c>
      <c r="AB27" s="216" t="s">
        <v>156</v>
      </c>
      <c r="AC27" s="216"/>
      <c r="AD27" s="256"/>
      <c r="AE27" s="172"/>
      <c r="AF27" s="264"/>
      <c r="AG27" s="167"/>
      <c r="AH27" s="172"/>
      <c r="AI27" s="167"/>
      <c r="AK27" s="250" t="s">
        <v>5</v>
      </c>
    </row>
    <row r="28" spans="1:37" s="211" customFormat="1" ht="21.75" customHeight="1" x14ac:dyDescent="0.2">
      <c r="A28" s="237" t="s">
        <v>610</v>
      </c>
      <c r="B28" s="275" t="s">
        <v>109</v>
      </c>
      <c r="C28" s="250" t="s">
        <v>5</v>
      </c>
      <c r="D28" s="248" t="s">
        <v>6</v>
      </c>
      <c r="E28" s="224"/>
      <c r="F28" s="8"/>
      <c r="G28" s="227"/>
      <c r="H28" s="8"/>
      <c r="I28" s="8"/>
      <c r="J28" s="226"/>
      <c r="K28" s="224"/>
      <c r="L28" s="8"/>
      <c r="M28" s="225"/>
      <c r="N28" s="8">
        <v>12</v>
      </c>
      <c r="O28" s="8">
        <v>0</v>
      </c>
      <c r="P28" s="227">
        <v>4</v>
      </c>
      <c r="Q28" s="224"/>
      <c r="R28" s="8"/>
      <c r="S28" s="225"/>
      <c r="T28" s="8"/>
      <c r="U28" s="8"/>
      <c r="V28" s="227"/>
      <c r="W28" s="224"/>
      <c r="X28" s="8"/>
      <c r="Y28" s="225"/>
      <c r="Z28" s="337">
        <f>P28</f>
        <v>4</v>
      </c>
      <c r="AA28" s="148" t="s">
        <v>551</v>
      </c>
      <c r="AB28" s="216" t="s">
        <v>158</v>
      </c>
      <c r="AC28" s="216"/>
      <c r="AD28" s="268"/>
      <c r="AE28" s="173"/>
      <c r="AF28" s="166"/>
      <c r="AG28" s="269"/>
      <c r="AH28" s="168"/>
      <c r="AI28" s="169"/>
      <c r="AK28" s="304" t="s">
        <v>5</v>
      </c>
    </row>
    <row r="29" spans="1:37" s="211" customFormat="1" ht="21.75" customHeight="1" x14ac:dyDescent="0.2">
      <c r="A29" s="311" t="s">
        <v>611</v>
      </c>
      <c r="B29" s="277" t="s">
        <v>561</v>
      </c>
      <c r="C29" s="250" t="s">
        <v>5</v>
      </c>
      <c r="D29" s="248" t="s">
        <v>6</v>
      </c>
      <c r="E29" s="224"/>
      <c r="F29" s="8"/>
      <c r="G29" s="227"/>
      <c r="H29" s="8"/>
      <c r="I29" s="8"/>
      <c r="J29" s="226"/>
      <c r="K29" s="224"/>
      <c r="L29" s="8"/>
      <c r="M29" s="225"/>
      <c r="N29" s="8">
        <v>24</v>
      </c>
      <c r="O29" s="8">
        <v>0</v>
      </c>
      <c r="P29" s="227">
        <v>5</v>
      </c>
      <c r="Q29" s="224"/>
      <c r="R29" s="8"/>
      <c r="S29" s="225"/>
      <c r="T29" s="8"/>
      <c r="U29" s="8"/>
      <c r="V29" s="227"/>
      <c r="W29" s="224"/>
      <c r="X29" s="8"/>
      <c r="Y29" s="225"/>
      <c r="Z29" s="228">
        <f t="shared" ref="Z29:Z31" si="3">P29</f>
        <v>5</v>
      </c>
      <c r="AA29" s="148" t="s">
        <v>654</v>
      </c>
      <c r="AB29" s="216" t="s">
        <v>156</v>
      </c>
      <c r="AC29" s="216"/>
      <c r="AD29" s="254"/>
      <c r="AE29" s="173"/>
      <c r="AF29" s="166"/>
      <c r="AG29" s="169"/>
      <c r="AH29" s="173"/>
      <c r="AI29" s="169"/>
      <c r="AK29" s="252" t="s">
        <v>5</v>
      </c>
    </row>
    <row r="30" spans="1:37" s="211" customFormat="1" ht="21.75" customHeight="1" x14ac:dyDescent="0.2">
      <c r="A30" s="313" t="s">
        <v>612</v>
      </c>
      <c r="B30" s="277" t="s">
        <v>562</v>
      </c>
      <c r="C30" s="250" t="s">
        <v>5</v>
      </c>
      <c r="D30" s="248" t="s">
        <v>6</v>
      </c>
      <c r="E30" s="4"/>
      <c r="F30" s="3"/>
      <c r="G30" s="129"/>
      <c r="H30" s="3"/>
      <c r="I30" s="3"/>
      <c r="J30" s="126"/>
      <c r="K30" s="4"/>
      <c r="L30" s="3"/>
      <c r="M30" s="38"/>
      <c r="N30" s="3">
        <v>24</v>
      </c>
      <c r="O30" s="3">
        <v>0</v>
      </c>
      <c r="P30" s="129">
        <v>5</v>
      </c>
      <c r="Q30" s="4"/>
      <c r="R30" s="3"/>
      <c r="S30" s="38"/>
      <c r="T30" s="3"/>
      <c r="U30" s="3"/>
      <c r="V30" s="129"/>
      <c r="W30" s="4"/>
      <c r="X30" s="3"/>
      <c r="Y30" s="38"/>
      <c r="Z30" s="228">
        <f t="shared" si="3"/>
        <v>5</v>
      </c>
      <c r="AA30" s="149" t="s">
        <v>581</v>
      </c>
      <c r="AB30" s="216" t="s">
        <v>156</v>
      </c>
      <c r="AC30" s="216"/>
      <c r="AD30" s="254"/>
      <c r="AE30" s="173"/>
      <c r="AF30" s="166"/>
      <c r="AG30" s="169"/>
      <c r="AH30" s="173"/>
      <c r="AI30" s="169"/>
      <c r="AK30" s="252" t="s">
        <v>5</v>
      </c>
    </row>
    <row r="31" spans="1:37" s="211" customFormat="1" ht="21.75" customHeight="1" x14ac:dyDescent="0.2">
      <c r="A31" s="340" t="s">
        <v>599</v>
      </c>
      <c r="B31" s="275" t="s">
        <v>85</v>
      </c>
      <c r="C31" s="250" t="s">
        <v>5</v>
      </c>
      <c r="D31" s="318" t="s">
        <v>155</v>
      </c>
      <c r="E31" s="4"/>
      <c r="F31" s="3"/>
      <c r="G31" s="129"/>
      <c r="H31" s="3"/>
      <c r="I31" s="3"/>
      <c r="J31" s="126"/>
      <c r="K31" s="4"/>
      <c r="L31" s="3"/>
      <c r="M31" s="38"/>
      <c r="N31" s="3">
        <v>18</v>
      </c>
      <c r="O31" s="3">
        <v>0</v>
      </c>
      <c r="P31" s="129">
        <v>5</v>
      </c>
      <c r="Q31" s="4"/>
      <c r="R31" s="3"/>
      <c r="S31" s="38"/>
      <c r="T31" s="3"/>
      <c r="U31" s="3"/>
      <c r="V31" s="129"/>
      <c r="W31" s="4"/>
      <c r="X31" s="3"/>
      <c r="Y31" s="38"/>
      <c r="Z31" s="337">
        <f t="shared" si="3"/>
        <v>5</v>
      </c>
      <c r="AA31" s="148" t="s">
        <v>667</v>
      </c>
      <c r="AB31" s="216" t="s">
        <v>89</v>
      </c>
      <c r="AC31" s="216"/>
      <c r="AD31" s="254"/>
      <c r="AE31" s="173"/>
      <c r="AF31" s="166"/>
      <c r="AG31" s="169"/>
      <c r="AH31" s="173"/>
      <c r="AI31" s="169"/>
      <c r="AK31" s="252" t="s">
        <v>5</v>
      </c>
    </row>
    <row r="32" spans="1:37" s="211" customFormat="1" ht="21.75" customHeight="1" thickBot="1" x14ac:dyDescent="0.25">
      <c r="A32" s="334" t="s">
        <v>614</v>
      </c>
      <c r="B32" s="278" t="s">
        <v>114</v>
      </c>
      <c r="C32" s="307" t="s">
        <v>5</v>
      </c>
      <c r="D32" s="249" t="s">
        <v>155</v>
      </c>
      <c r="E32" s="229"/>
      <c r="F32" s="230"/>
      <c r="G32" s="233"/>
      <c r="H32" s="230"/>
      <c r="I32" s="230"/>
      <c r="J32" s="232"/>
      <c r="K32" s="229"/>
      <c r="L32" s="230"/>
      <c r="M32" s="231"/>
      <c r="N32" s="230">
        <v>0</v>
      </c>
      <c r="O32" s="230">
        <v>12</v>
      </c>
      <c r="P32" s="233">
        <v>3</v>
      </c>
      <c r="Q32" s="229"/>
      <c r="R32" s="230"/>
      <c r="S32" s="231"/>
      <c r="T32" s="230"/>
      <c r="U32" s="230"/>
      <c r="V32" s="233"/>
      <c r="W32" s="229"/>
      <c r="X32" s="230"/>
      <c r="Y32" s="231"/>
      <c r="Z32" s="338">
        <f>P32</f>
        <v>3</v>
      </c>
      <c r="AA32" s="235" t="s">
        <v>666</v>
      </c>
      <c r="AB32" s="236" t="s">
        <v>165</v>
      </c>
      <c r="AC32" s="236"/>
      <c r="AD32" s="255"/>
      <c r="AE32" s="265"/>
      <c r="AF32" s="266"/>
      <c r="AG32" s="267"/>
      <c r="AH32" s="265"/>
      <c r="AI32" s="267"/>
      <c r="AK32" s="252" t="s">
        <v>12</v>
      </c>
    </row>
    <row r="33" spans="1:37" s="211" customFormat="1" ht="21.75" customHeight="1" x14ac:dyDescent="0.2">
      <c r="A33" s="313" t="s">
        <v>615</v>
      </c>
      <c r="B33" s="314" t="s">
        <v>563</v>
      </c>
      <c r="C33" s="250" t="s">
        <v>5</v>
      </c>
      <c r="D33" s="248" t="s">
        <v>6</v>
      </c>
      <c r="E33" s="224"/>
      <c r="F33" s="8"/>
      <c r="G33" s="227"/>
      <c r="H33" s="8"/>
      <c r="I33" s="8"/>
      <c r="J33" s="226"/>
      <c r="K33" s="224"/>
      <c r="L33" s="8"/>
      <c r="M33" s="225"/>
      <c r="N33" s="8"/>
      <c r="O33" s="8"/>
      <c r="P33" s="227"/>
      <c r="Q33" s="224">
        <v>24</v>
      </c>
      <c r="R33" s="8">
        <v>0</v>
      </c>
      <c r="S33" s="225">
        <v>5</v>
      </c>
      <c r="T33" s="8"/>
      <c r="U33" s="8"/>
      <c r="V33" s="227"/>
      <c r="W33" s="224"/>
      <c r="X33" s="8"/>
      <c r="Y33" s="225"/>
      <c r="Z33" s="228">
        <f>S33</f>
        <v>5</v>
      </c>
      <c r="AA33" s="148" t="s">
        <v>582</v>
      </c>
      <c r="AB33" s="216" t="s">
        <v>156</v>
      </c>
      <c r="AC33" s="216"/>
      <c r="AD33" s="308"/>
      <c r="AE33" s="172" t="s">
        <v>593</v>
      </c>
      <c r="AF33" s="264"/>
      <c r="AG33" s="309"/>
      <c r="AH33" s="310"/>
      <c r="AI33" s="167"/>
      <c r="AK33" s="303" t="s">
        <v>5</v>
      </c>
    </row>
    <row r="34" spans="1:37" s="211" customFormat="1" ht="21.75" customHeight="1" x14ac:dyDescent="0.2">
      <c r="A34" s="336" t="s">
        <v>660</v>
      </c>
      <c r="B34" s="363" t="s">
        <v>656</v>
      </c>
      <c r="C34" s="250" t="s">
        <v>5</v>
      </c>
      <c r="D34" s="248" t="s">
        <v>6</v>
      </c>
      <c r="E34" s="224"/>
      <c r="F34" s="8"/>
      <c r="G34" s="227"/>
      <c r="H34" s="8"/>
      <c r="I34" s="8"/>
      <c r="J34" s="226"/>
      <c r="K34" s="224"/>
      <c r="L34" s="8"/>
      <c r="M34" s="225"/>
      <c r="N34" s="8"/>
      <c r="O34" s="8"/>
      <c r="P34" s="227"/>
      <c r="Q34" s="224">
        <v>12</v>
      </c>
      <c r="R34" s="8">
        <v>0</v>
      </c>
      <c r="S34" s="225">
        <v>3</v>
      </c>
      <c r="T34" s="8"/>
      <c r="U34" s="8"/>
      <c r="V34" s="227"/>
      <c r="W34" s="224"/>
      <c r="X34" s="8"/>
      <c r="Y34" s="225"/>
      <c r="Z34" s="228">
        <v>3</v>
      </c>
      <c r="AA34" s="148" t="s">
        <v>657</v>
      </c>
      <c r="AB34" s="216" t="s">
        <v>572</v>
      </c>
      <c r="AC34" s="216"/>
      <c r="AD34" s="268"/>
      <c r="AE34" s="173"/>
      <c r="AF34" s="360"/>
      <c r="AG34" s="269"/>
      <c r="AH34" s="173"/>
      <c r="AI34" s="169"/>
      <c r="AK34" s="303"/>
    </row>
    <row r="35" spans="1:37" s="211" customFormat="1" ht="21.75" customHeight="1" x14ac:dyDescent="0.2">
      <c r="A35" s="311" t="s">
        <v>616</v>
      </c>
      <c r="B35" s="314" t="s">
        <v>115</v>
      </c>
      <c r="C35" s="250" t="s">
        <v>5</v>
      </c>
      <c r="D35" s="248" t="s">
        <v>6</v>
      </c>
      <c r="E35" s="224"/>
      <c r="F35" s="8"/>
      <c r="G35" s="227"/>
      <c r="H35" s="8"/>
      <c r="I35" s="8"/>
      <c r="J35" s="226"/>
      <c r="K35" s="224"/>
      <c r="L35" s="8"/>
      <c r="M35" s="225"/>
      <c r="N35" s="8"/>
      <c r="O35" s="8"/>
      <c r="P35" s="227"/>
      <c r="Q35" s="224">
        <v>24</v>
      </c>
      <c r="R35" s="8">
        <v>0</v>
      </c>
      <c r="S35" s="225">
        <v>5</v>
      </c>
      <c r="T35" s="8"/>
      <c r="U35" s="8"/>
      <c r="V35" s="227"/>
      <c r="W35" s="224"/>
      <c r="X35" s="8"/>
      <c r="Y35" s="225"/>
      <c r="Z35" s="228">
        <f>S35</f>
        <v>5</v>
      </c>
      <c r="AA35" s="148" t="s">
        <v>587</v>
      </c>
      <c r="AB35" s="216" t="s">
        <v>572</v>
      </c>
      <c r="AC35" s="216"/>
      <c r="AD35" s="254"/>
      <c r="AE35" s="173"/>
      <c r="AF35" s="166"/>
      <c r="AG35" s="169"/>
      <c r="AH35" s="173"/>
      <c r="AI35" s="169"/>
      <c r="AK35" s="250" t="s">
        <v>5</v>
      </c>
    </row>
    <row r="36" spans="1:37" s="211" customFormat="1" ht="21.75" customHeight="1" x14ac:dyDescent="0.2">
      <c r="A36" s="336" t="s">
        <v>617</v>
      </c>
      <c r="B36" s="321" t="s">
        <v>111</v>
      </c>
      <c r="C36" s="250" t="s">
        <v>5</v>
      </c>
      <c r="D36" s="248" t="s">
        <v>6</v>
      </c>
      <c r="E36" s="224"/>
      <c r="F36" s="8"/>
      <c r="G36" s="227"/>
      <c r="H36" s="8"/>
      <c r="I36" s="8"/>
      <c r="J36" s="226"/>
      <c r="K36" s="224"/>
      <c r="L36" s="8"/>
      <c r="M36" s="225"/>
      <c r="N36" s="8"/>
      <c r="O36" s="8"/>
      <c r="P36" s="227"/>
      <c r="Q36" s="224">
        <v>9</v>
      </c>
      <c r="R36" s="8">
        <v>9</v>
      </c>
      <c r="S36" s="225">
        <v>5</v>
      </c>
      <c r="T36" s="8"/>
      <c r="U36" s="8"/>
      <c r="V36" s="227"/>
      <c r="W36" s="224"/>
      <c r="X36" s="8"/>
      <c r="Y36" s="225"/>
      <c r="Z36" s="228">
        <f t="shared" ref="Z36:Z39" si="4">S36</f>
        <v>5</v>
      </c>
      <c r="AA36" s="148" t="s">
        <v>632</v>
      </c>
      <c r="AB36" s="216" t="s">
        <v>159</v>
      </c>
      <c r="AC36" s="216"/>
      <c r="AD36" s="268"/>
      <c r="AE36" s="173"/>
      <c r="AF36" s="166"/>
      <c r="AG36" s="269"/>
      <c r="AH36" s="168"/>
      <c r="AI36" s="169"/>
      <c r="AK36" s="303" t="s">
        <v>5</v>
      </c>
    </row>
    <row r="37" spans="1:37" s="211" customFormat="1" ht="21.75" customHeight="1" x14ac:dyDescent="0.2">
      <c r="A37" s="336" t="s">
        <v>618</v>
      </c>
      <c r="B37" s="321" t="s">
        <v>112</v>
      </c>
      <c r="C37" s="250" t="s">
        <v>5</v>
      </c>
      <c r="D37" s="248" t="s">
        <v>6</v>
      </c>
      <c r="E37" s="224"/>
      <c r="F37" s="8"/>
      <c r="G37" s="227"/>
      <c r="H37" s="8"/>
      <c r="I37" s="8"/>
      <c r="J37" s="226"/>
      <c r="K37" s="224"/>
      <c r="L37" s="8"/>
      <c r="M37" s="225"/>
      <c r="N37" s="8"/>
      <c r="O37" s="8"/>
      <c r="P37" s="227"/>
      <c r="Q37" s="224">
        <v>18</v>
      </c>
      <c r="R37" s="8">
        <v>0</v>
      </c>
      <c r="S37" s="225">
        <v>5</v>
      </c>
      <c r="T37" s="8"/>
      <c r="U37" s="8"/>
      <c r="V37" s="227"/>
      <c r="W37" s="224"/>
      <c r="X37" s="8"/>
      <c r="Y37" s="225"/>
      <c r="Z37" s="228">
        <f t="shared" si="4"/>
        <v>5</v>
      </c>
      <c r="AA37" s="148" t="s">
        <v>161</v>
      </c>
      <c r="AB37" s="216" t="s">
        <v>160</v>
      </c>
      <c r="AC37" s="216"/>
      <c r="AD37" s="268"/>
      <c r="AE37" s="173"/>
      <c r="AF37" s="166"/>
      <c r="AG37" s="269"/>
      <c r="AH37" s="168"/>
      <c r="AI37" s="169"/>
      <c r="AK37" s="303" t="s">
        <v>12</v>
      </c>
    </row>
    <row r="38" spans="1:37" s="211" customFormat="1" ht="21.75" customHeight="1" x14ac:dyDescent="0.2">
      <c r="A38" s="336" t="s">
        <v>630</v>
      </c>
      <c r="B38" s="321" t="s">
        <v>571</v>
      </c>
      <c r="C38" s="250" t="s">
        <v>5</v>
      </c>
      <c r="D38" s="248" t="s">
        <v>6</v>
      </c>
      <c r="E38" s="224"/>
      <c r="F38" s="8"/>
      <c r="G38" s="227"/>
      <c r="H38" s="8"/>
      <c r="I38" s="8"/>
      <c r="J38" s="226"/>
      <c r="K38" s="224"/>
      <c r="L38" s="8"/>
      <c r="M38" s="225"/>
      <c r="N38" s="8"/>
      <c r="O38" s="8"/>
      <c r="P38" s="227"/>
      <c r="Q38" s="224">
        <v>12</v>
      </c>
      <c r="R38" s="8">
        <v>12</v>
      </c>
      <c r="S38" s="225">
        <v>5</v>
      </c>
      <c r="T38" s="8"/>
      <c r="U38" s="8"/>
      <c r="V38" s="227"/>
      <c r="W38" s="224"/>
      <c r="X38" s="8"/>
      <c r="Y38" s="225"/>
      <c r="Z38" s="228">
        <f>S38</f>
        <v>5</v>
      </c>
      <c r="AA38" s="148" t="s">
        <v>167</v>
      </c>
      <c r="AB38" s="216" t="s">
        <v>573</v>
      </c>
      <c r="AC38" s="216"/>
      <c r="AD38" s="268"/>
      <c r="AE38" s="173"/>
      <c r="AF38" s="166"/>
      <c r="AG38" s="269"/>
      <c r="AH38" s="168"/>
      <c r="AI38" s="169"/>
      <c r="AK38" s="303"/>
    </row>
    <row r="39" spans="1:37" s="211" customFormat="1" ht="21.75" customHeight="1" thickBot="1" x14ac:dyDescent="0.25">
      <c r="A39" s="334" t="s">
        <v>619</v>
      </c>
      <c r="B39" s="278" t="s">
        <v>589</v>
      </c>
      <c r="C39" s="319" t="s">
        <v>5</v>
      </c>
      <c r="D39" s="249" t="s">
        <v>155</v>
      </c>
      <c r="E39" s="229"/>
      <c r="F39" s="230"/>
      <c r="G39" s="233"/>
      <c r="H39" s="230"/>
      <c r="I39" s="230"/>
      <c r="J39" s="232"/>
      <c r="K39" s="229"/>
      <c r="L39" s="230"/>
      <c r="M39" s="231"/>
      <c r="N39" s="230"/>
      <c r="O39" s="230"/>
      <c r="P39" s="233"/>
      <c r="Q39" s="229">
        <v>12</v>
      </c>
      <c r="R39" s="230">
        <v>0</v>
      </c>
      <c r="S39" s="231">
        <v>3</v>
      </c>
      <c r="T39" s="230"/>
      <c r="U39" s="230"/>
      <c r="V39" s="233"/>
      <c r="W39" s="229"/>
      <c r="X39" s="230"/>
      <c r="Y39" s="231"/>
      <c r="Z39" s="234">
        <f t="shared" si="4"/>
        <v>3</v>
      </c>
      <c r="AA39" s="235" t="s">
        <v>162</v>
      </c>
      <c r="AB39" s="236" t="s">
        <v>142</v>
      </c>
      <c r="AC39" s="236"/>
      <c r="AD39" s="255"/>
      <c r="AE39" s="265"/>
      <c r="AF39" s="266"/>
      <c r="AG39" s="267"/>
      <c r="AH39" s="265"/>
      <c r="AI39" s="267"/>
      <c r="AK39" s="252" t="s">
        <v>5</v>
      </c>
    </row>
    <row r="40" spans="1:37" s="211" customFormat="1" ht="21.75" customHeight="1" x14ac:dyDescent="0.2">
      <c r="A40" s="311" t="s">
        <v>620</v>
      </c>
      <c r="B40" s="363" t="s">
        <v>565</v>
      </c>
      <c r="C40" s="368" t="s">
        <v>5</v>
      </c>
      <c r="D40" s="383" t="s">
        <v>6</v>
      </c>
      <c r="E40" s="224"/>
      <c r="F40" s="8"/>
      <c r="G40" s="227"/>
      <c r="H40" s="8"/>
      <c r="I40" s="8"/>
      <c r="J40" s="226"/>
      <c r="K40" s="224"/>
      <c r="L40" s="8"/>
      <c r="M40" s="225"/>
      <c r="N40" s="8"/>
      <c r="O40" s="8"/>
      <c r="P40" s="227"/>
      <c r="Q40" s="224"/>
      <c r="R40" s="8"/>
      <c r="S40" s="225"/>
      <c r="T40" s="8">
        <v>24</v>
      </c>
      <c r="U40" s="8">
        <v>0</v>
      </c>
      <c r="V40" s="227">
        <v>5</v>
      </c>
      <c r="W40" s="224"/>
      <c r="X40" s="8"/>
      <c r="Y40" s="225"/>
      <c r="Z40" s="228">
        <f>V40</f>
        <v>5</v>
      </c>
      <c r="AA40" s="148" t="s">
        <v>584</v>
      </c>
      <c r="AB40" s="216" t="s">
        <v>573</v>
      </c>
      <c r="AC40" s="216"/>
      <c r="AD40" s="254"/>
      <c r="AE40" s="173" t="s">
        <v>593</v>
      </c>
      <c r="AF40" s="166"/>
      <c r="AG40" s="169"/>
      <c r="AH40" s="173"/>
      <c r="AI40" s="169"/>
      <c r="AK40" s="303" t="s">
        <v>5</v>
      </c>
    </row>
    <row r="41" spans="1:37" s="211" customFormat="1" ht="21.75" customHeight="1" x14ac:dyDescent="0.2">
      <c r="A41" s="311" t="s">
        <v>621</v>
      </c>
      <c r="B41" s="363" t="s">
        <v>566</v>
      </c>
      <c r="C41" s="250" t="s">
        <v>5</v>
      </c>
      <c r="D41" s="384" t="s">
        <v>6</v>
      </c>
      <c r="E41" s="4"/>
      <c r="F41" s="3"/>
      <c r="G41" s="129"/>
      <c r="H41" s="3"/>
      <c r="I41" s="3"/>
      <c r="J41" s="126"/>
      <c r="K41" s="4"/>
      <c r="L41" s="3"/>
      <c r="M41" s="38"/>
      <c r="N41" s="3"/>
      <c r="O41" s="3"/>
      <c r="P41" s="129"/>
      <c r="Q41" s="4"/>
      <c r="R41" s="3"/>
      <c r="S41" s="38"/>
      <c r="T41" s="3">
        <v>0</v>
      </c>
      <c r="U41" s="3">
        <v>24</v>
      </c>
      <c r="V41" s="129">
        <v>5</v>
      </c>
      <c r="W41" s="4"/>
      <c r="X41" s="3"/>
      <c r="Y41" s="38"/>
      <c r="Z41" s="228">
        <f t="shared" ref="Z41:Z42" si="5">V41</f>
        <v>5</v>
      </c>
      <c r="AA41" s="148" t="s">
        <v>575</v>
      </c>
      <c r="AB41" s="216" t="s">
        <v>573</v>
      </c>
      <c r="AC41" s="216"/>
      <c r="AD41" s="254"/>
      <c r="AE41" s="173" t="s">
        <v>593</v>
      </c>
      <c r="AF41" s="166"/>
      <c r="AG41" s="169"/>
      <c r="AH41" s="173"/>
      <c r="AI41" s="169"/>
      <c r="AK41" s="303" t="s">
        <v>5</v>
      </c>
    </row>
    <row r="42" spans="1:37" s="211" customFormat="1" ht="21.75" customHeight="1" x14ac:dyDescent="0.2">
      <c r="A42" s="324" t="s">
        <v>622</v>
      </c>
      <c r="B42" s="321" t="s">
        <v>113</v>
      </c>
      <c r="C42" s="385" t="s">
        <v>5</v>
      </c>
      <c r="D42" s="323" t="s">
        <v>6</v>
      </c>
      <c r="E42" s="4"/>
      <c r="F42" s="3"/>
      <c r="G42" s="129"/>
      <c r="H42" s="3"/>
      <c r="I42" s="3"/>
      <c r="J42" s="126"/>
      <c r="K42" s="4"/>
      <c r="L42" s="3"/>
      <c r="M42" s="38"/>
      <c r="N42" s="3"/>
      <c r="O42" s="3"/>
      <c r="P42" s="129"/>
      <c r="Q42" s="4"/>
      <c r="R42" s="3"/>
      <c r="S42" s="38"/>
      <c r="T42" s="3">
        <v>9</v>
      </c>
      <c r="U42" s="3">
        <v>9</v>
      </c>
      <c r="V42" s="129">
        <v>5</v>
      </c>
      <c r="W42" s="4"/>
      <c r="X42" s="3"/>
      <c r="Y42" s="38"/>
      <c r="Z42" s="228">
        <f t="shared" si="5"/>
        <v>5</v>
      </c>
      <c r="AA42" s="148" t="s">
        <v>553</v>
      </c>
      <c r="AB42" s="322" t="s">
        <v>163</v>
      </c>
      <c r="AC42" s="216"/>
      <c r="AD42" s="254"/>
      <c r="AE42" s="173"/>
      <c r="AF42" s="166"/>
      <c r="AG42" s="169"/>
      <c r="AH42" s="173"/>
      <c r="AI42" s="169"/>
      <c r="AK42" s="303" t="s">
        <v>5</v>
      </c>
    </row>
    <row r="43" spans="1:37" s="211" customFormat="1" ht="21.75" customHeight="1" x14ac:dyDescent="0.2">
      <c r="A43" s="324" t="s">
        <v>629</v>
      </c>
      <c r="B43" s="321" t="s">
        <v>570</v>
      </c>
      <c r="C43" s="385" t="s">
        <v>5</v>
      </c>
      <c r="D43" s="323" t="s">
        <v>6</v>
      </c>
      <c r="E43" s="4"/>
      <c r="F43" s="3"/>
      <c r="G43" s="129"/>
      <c r="H43" s="3"/>
      <c r="I43" s="3"/>
      <c r="J43" s="126"/>
      <c r="K43" s="4"/>
      <c r="L43" s="3"/>
      <c r="M43" s="38"/>
      <c r="N43" s="3"/>
      <c r="O43" s="3"/>
      <c r="P43" s="129"/>
      <c r="Q43" s="4"/>
      <c r="R43" s="3"/>
      <c r="S43" s="38"/>
      <c r="T43" s="3">
        <v>12</v>
      </c>
      <c r="U43" s="3">
        <v>12</v>
      </c>
      <c r="V43" s="129">
        <v>5</v>
      </c>
      <c r="W43" s="4"/>
      <c r="X43" s="3"/>
      <c r="Y43" s="38"/>
      <c r="Z43" s="228">
        <f>V43</f>
        <v>5</v>
      </c>
      <c r="AA43" s="148" t="s">
        <v>588</v>
      </c>
      <c r="AB43" s="322" t="s">
        <v>573</v>
      </c>
      <c r="AC43" s="216"/>
      <c r="AD43" s="254"/>
      <c r="AE43" s="173" t="s">
        <v>593</v>
      </c>
      <c r="AF43" s="166"/>
      <c r="AG43" s="169"/>
      <c r="AH43" s="173"/>
      <c r="AI43" s="169"/>
      <c r="AK43" s="303"/>
    </row>
    <row r="44" spans="1:37" s="211" customFormat="1" ht="21.75" customHeight="1" x14ac:dyDescent="0.2">
      <c r="A44" s="364" t="s">
        <v>661</v>
      </c>
      <c r="B44" s="363" t="s">
        <v>658</v>
      </c>
      <c r="C44" s="385" t="s">
        <v>5</v>
      </c>
      <c r="D44" s="323" t="s">
        <v>6</v>
      </c>
      <c r="E44" s="4"/>
      <c r="F44" s="361"/>
      <c r="G44" s="129"/>
      <c r="H44" s="361"/>
      <c r="I44" s="361"/>
      <c r="J44" s="126"/>
      <c r="K44" s="4"/>
      <c r="L44" s="361"/>
      <c r="M44" s="362"/>
      <c r="N44" s="361"/>
      <c r="O44" s="361"/>
      <c r="P44" s="129"/>
      <c r="Q44" s="4"/>
      <c r="R44" s="361"/>
      <c r="S44" s="362"/>
      <c r="T44" s="3">
        <v>12</v>
      </c>
      <c r="U44" s="3">
        <v>12</v>
      </c>
      <c r="V44" s="129">
        <v>5</v>
      </c>
      <c r="W44" s="4"/>
      <c r="X44" s="361"/>
      <c r="Y44" s="362"/>
      <c r="Z44" s="228">
        <f>V44</f>
        <v>5</v>
      </c>
      <c r="AA44" s="148" t="s">
        <v>662</v>
      </c>
      <c r="AB44" s="322" t="s">
        <v>572</v>
      </c>
      <c r="AC44" s="216"/>
      <c r="AD44" s="254"/>
      <c r="AE44" s="173"/>
      <c r="AF44" s="360"/>
      <c r="AG44" s="169"/>
      <c r="AH44" s="173"/>
      <c r="AI44" s="169"/>
      <c r="AK44" s="303"/>
    </row>
    <row r="45" spans="1:37" s="211" customFormat="1" ht="21.75" customHeight="1" thickBot="1" x14ac:dyDescent="0.25">
      <c r="A45" s="315" t="s">
        <v>624</v>
      </c>
      <c r="B45" s="382" t="s">
        <v>88</v>
      </c>
      <c r="C45" s="386" t="s">
        <v>5</v>
      </c>
      <c r="D45" s="253" t="s">
        <v>155</v>
      </c>
      <c r="E45" s="193"/>
      <c r="F45" s="194"/>
      <c r="G45" s="198"/>
      <c r="H45" s="194"/>
      <c r="I45" s="194"/>
      <c r="J45" s="196"/>
      <c r="K45" s="193"/>
      <c r="L45" s="194"/>
      <c r="M45" s="195"/>
      <c r="N45" s="194"/>
      <c r="O45" s="194"/>
      <c r="P45" s="198"/>
      <c r="Q45" s="193"/>
      <c r="R45" s="194"/>
      <c r="S45" s="195"/>
      <c r="T45" s="194">
        <v>0</v>
      </c>
      <c r="U45" s="194">
        <v>12</v>
      </c>
      <c r="V45" s="198">
        <v>5</v>
      </c>
      <c r="W45" s="193"/>
      <c r="X45" s="194"/>
      <c r="Y45" s="195"/>
      <c r="Z45" s="258">
        <f>V45</f>
        <v>5</v>
      </c>
      <c r="AA45" s="199" t="s">
        <v>574</v>
      </c>
      <c r="AB45" s="222" t="s">
        <v>573</v>
      </c>
      <c r="AC45" s="222"/>
      <c r="AD45" s="259"/>
      <c r="AE45" s="260"/>
      <c r="AF45" s="262"/>
      <c r="AG45" s="261"/>
      <c r="AH45" s="260"/>
      <c r="AI45" s="261"/>
      <c r="AK45" s="305" t="s">
        <v>5</v>
      </c>
    </row>
    <row r="46" spans="1:37" s="211" customFormat="1" ht="21.75" customHeight="1" x14ac:dyDescent="0.2">
      <c r="A46" s="366" t="s">
        <v>626</v>
      </c>
      <c r="B46" s="367" t="s">
        <v>568</v>
      </c>
      <c r="C46" s="368" t="s">
        <v>5</v>
      </c>
      <c r="D46" s="369" t="s">
        <v>6</v>
      </c>
      <c r="E46" s="370"/>
      <c r="F46" s="371"/>
      <c r="G46" s="372"/>
      <c r="H46" s="371"/>
      <c r="I46" s="371"/>
      <c r="J46" s="373"/>
      <c r="K46" s="370"/>
      <c r="L46" s="371"/>
      <c r="M46" s="374"/>
      <c r="N46" s="371"/>
      <c r="O46" s="371"/>
      <c r="P46" s="372"/>
      <c r="Q46" s="370"/>
      <c r="R46" s="371"/>
      <c r="S46" s="374"/>
      <c r="T46" s="371"/>
      <c r="U46" s="371"/>
      <c r="V46" s="372"/>
      <c r="W46" s="370">
        <v>12</v>
      </c>
      <c r="X46" s="371">
        <v>0</v>
      </c>
      <c r="Y46" s="374">
        <v>5</v>
      </c>
      <c r="Z46" s="92">
        <f>Y46</f>
        <v>5</v>
      </c>
      <c r="AA46" s="375" t="s">
        <v>578</v>
      </c>
      <c r="AB46" s="376" t="s">
        <v>573</v>
      </c>
      <c r="AC46" s="376"/>
      <c r="AD46" s="263"/>
      <c r="AE46" s="177" t="s">
        <v>593</v>
      </c>
      <c r="AF46" s="176"/>
      <c r="AG46" s="175"/>
      <c r="AH46" s="177"/>
      <c r="AI46" s="175"/>
      <c r="AK46" s="250" t="s">
        <v>5</v>
      </c>
    </row>
    <row r="47" spans="1:37" s="211" customFormat="1" ht="21.75" customHeight="1" x14ac:dyDescent="0.2">
      <c r="A47" s="377" t="s">
        <v>627</v>
      </c>
      <c r="B47" s="321" t="s">
        <v>583</v>
      </c>
      <c r="C47" s="250" t="s">
        <v>5</v>
      </c>
      <c r="D47" s="248" t="s">
        <v>6</v>
      </c>
      <c r="E47" s="224"/>
      <c r="F47" s="8"/>
      <c r="G47" s="227"/>
      <c r="H47" s="8"/>
      <c r="I47" s="8"/>
      <c r="J47" s="226"/>
      <c r="K47" s="224"/>
      <c r="L47" s="8"/>
      <c r="M47" s="225"/>
      <c r="N47" s="8"/>
      <c r="O47" s="8"/>
      <c r="P47" s="227"/>
      <c r="Q47" s="224"/>
      <c r="R47" s="8"/>
      <c r="S47" s="225"/>
      <c r="T47" s="8"/>
      <c r="U47" s="8"/>
      <c r="V47" s="227"/>
      <c r="W47" s="224">
        <v>12</v>
      </c>
      <c r="X47" s="8">
        <v>12</v>
      </c>
      <c r="Y47" s="362">
        <v>5</v>
      </c>
      <c r="Z47" s="258">
        <f>Y47</f>
        <v>5</v>
      </c>
      <c r="AA47" s="148" t="s">
        <v>584</v>
      </c>
      <c r="AB47" s="216" t="s">
        <v>573</v>
      </c>
      <c r="AC47" s="216"/>
      <c r="AD47" s="257"/>
      <c r="AE47" s="279" t="s">
        <v>593</v>
      </c>
      <c r="AF47" s="280"/>
      <c r="AG47" s="281"/>
      <c r="AH47" s="279"/>
      <c r="AI47" s="281"/>
      <c r="AK47" s="306"/>
    </row>
    <row r="48" spans="1:37" s="211" customFormat="1" ht="21.75" customHeight="1" x14ac:dyDescent="0.2">
      <c r="A48" s="378" t="s">
        <v>628</v>
      </c>
      <c r="B48" s="317" t="s">
        <v>569</v>
      </c>
      <c r="C48" s="250" t="s">
        <v>5</v>
      </c>
      <c r="D48" s="248" t="s">
        <v>6</v>
      </c>
      <c r="E48" s="224"/>
      <c r="F48" s="8"/>
      <c r="G48" s="227"/>
      <c r="H48" s="8"/>
      <c r="I48" s="8"/>
      <c r="J48" s="226"/>
      <c r="K48" s="224"/>
      <c r="L48" s="8"/>
      <c r="M48" s="225"/>
      <c r="N48" s="8"/>
      <c r="O48" s="8"/>
      <c r="P48" s="227"/>
      <c r="Q48" s="224"/>
      <c r="R48" s="8"/>
      <c r="S48" s="225"/>
      <c r="T48" s="8"/>
      <c r="U48" s="8"/>
      <c r="V48" s="227"/>
      <c r="W48" s="224">
        <v>12</v>
      </c>
      <c r="X48" s="8">
        <v>12</v>
      </c>
      <c r="Y48" s="362">
        <v>5</v>
      </c>
      <c r="Z48" s="258">
        <f t="shared" ref="Z48:Z50" si="6">Y48</f>
        <v>5</v>
      </c>
      <c r="AA48" s="148" t="s">
        <v>575</v>
      </c>
      <c r="AB48" s="216" t="s">
        <v>573</v>
      </c>
      <c r="AC48" s="216"/>
      <c r="AD48" s="257"/>
      <c r="AE48" s="279" t="s">
        <v>593</v>
      </c>
      <c r="AF48" s="280"/>
      <c r="AG48" s="281"/>
      <c r="AH48" s="279"/>
      <c r="AI48" s="281"/>
      <c r="AK48" s="306"/>
    </row>
    <row r="49" spans="1:37" s="211" customFormat="1" ht="21.75" customHeight="1" x14ac:dyDescent="0.2">
      <c r="A49" s="378" t="s">
        <v>623</v>
      </c>
      <c r="B49" s="317" t="s">
        <v>567</v>
      </c>
      <c r="C49" s="250" t="s">
        <v>5</v>
      </c>
      <c r="D49" s="248" t="s">
        <v>6</v>
      </c>
      <c r="E49" s="224"/>
      <c r="F49" s="8"/>
      <c r="G49" s="227"/>
      <c r="H49" s="8"/>
      <c r="I49" s="8"/>
      <c r="J49" s="226"/>
      <c r="K49" s="224"/>
      <c r="L49" s="8"/>
      <c r="M49" s="225"/>
      <c r="N49" s="8"/>
      <c r="O49" s="8"/>
      <c r="P49" s="227"/>
      <c r="Q49" s="224"/>
      <c r="R49" s="8"/>
      <c r="S49" s="225"/>
      <c r="T49" s="8"/>
      <c r="U49" s="8"/>
      <c r="V49" s="227"/>
      <c r="W49" s="224">
        <v>24</v>
      </c>
      <c r="X49" s="8">
        <v>0</v>
      </c>
      <c r="Y49" s="362">
        <v>5</v>
      </c>
      <c r="Z49" s="258">
        <f>Y49</f>
        <v>5</v>
      </c>
      <c r="AA49" s="148" t="s">
        <v>577</v>
      </c>
      <c r="AB49" s="216" t="s">
        <v>573</v>
      </c>
      <c r="AC49" s="216"/>
      <c r="AD49" s="257"/>
      <c r="AE49" s="279" t="s">
        <v>593</v>
      </c>
      <c r="AF49" s="280"/>
      <c r="AG49" s="281"/>
      <c r="AH49" s="279"/>
      <c r="AI49" s="281"/>
      <c r="AK49" s="306" t="s">
        <v>5</v>
      </c>
    </row>
    <row r="50" spans="1:37" s="211" customFormat="1" ht="21.75" customHeight="1" thickBot="1" x14ac:dyDescent="0.25">
      <c r="A50" s="379" t="s">
        <v>625</v>
      </c>
      <c r="B50" s="276" t="s">
        <v>116</v>
      </c>
      <c r="C50" s="305" t="s">
        <v>5</v>
      </c>
      <c r="D50" s="253" t="s">
        <v>155</v>
      </c>
      <c r="E50" s="380"/>
      <c r="F50" s="381"/>
      <c r="G50" s="233"/>
      <c r="H50" s="230"/>
      <c r="I50" s="230"/>
      <c r="J50" s="232"/>
      <c r="K50" s="229"/>
      <c r="L50" s="230"/>
      <c r="M50" s="231"/>
      <c r="N50" s="230"/>
      <c r="O50" s="230"/>
      <c r="P50" s="233"/>
      <c r="Q50" s="229"/>
      <c r="R50" s="230"/>
      <c r="S50" s="231"/>
      <c r="T50" s="230"/>
      <c r="U50" s="230"/>
      <c r="V50" s="233"/>
      <c r="W50" s="229">
        <v>0</v>
      </c>
      <c r="X50" s="230">
        <v>24</v>
      </c>
      <c r="Y50" s="231">
        <v>10</v>
      </c>
      <c r="Z50" s="234">
        <f t="shared" si="6"/>
        <v>10</v>
      </c>
      <c r="AA50" s="235" t="s">
        <v>574</v>
      </c>
      <c r="AB50" s="236" t="s">
        <v>573</v>
      </c>
      <c r="AC50" s="236"/>
      <c r="AD50" s="255"/>
      <c r="AE50" s="265"/>
      <c r="AF50" s="266"/>
      <c r="AG50" s="267"/>
      <c r="AH50" s="265"/>
      <c r="AI50" s="267"/>
      <c r="AK50" s="283" t="s">
        <v>5</v>
      </c>
    </row>
    <row r="51" spans="1:37" s="284" customFormat="1" ht="18.75" hidden="1" customHeight="1" thickBot="1" x14ac:dyDescent="0.25">
      <c r="A51" s="286"/>
      <c r="B51" s="287"/>
      <c r="C51" s="286"/>
      <c r="D51" s="287"/>
      <c r="E51" s="286"/>
      <c r="F51" s="288"/>
      <c r="G51" s="290"/>
      <c r="H51" s="288"/>
      <c r="I51" s="288"/>
      <c r="J51" s="291"/>
      <c r="K51" s="124"/>
      <c r="L51" s="288"/>
      <c r="M51" s="289"/>
      <c r="N51" s="288"/>
      <c r="O51" s="288"/>
      <c r="P51" s="290"/>
      <c r="Q51" s="124"/>
      <c r="R51" s="288"/>
      <c r="S51" s="289"/>
      <c r="T51" s="288"/>
      <c r="U51" s="288"/>
      <c r="V51" s="290"/>
      <c r="W51" s="124"/>
      <c r="X51" s="288"/>
      <c r="Y51" s="289"/>
      <c r="Z51" s="291"/>
      <c r="AA51" s="292"/>
      <c r="AB51" s="293"/>
      <c r="AC51" s="293"/>
      <c r="AD51" s="294"/>
      <c r="AE51" s="294"/>
      <c r="AF51" s="294"/>
      <c r="AG51" s="294"/>
      <c r="AH51" s="294"/>
      <c r="AI51" s="294"/>
    </row>
    <row r="52" spans="1:37" s="201" customFormat="1" ht="16.5" hidden="1" thickBot="1" x14ac:dyDescent="0.25">
      <c r="A52" s="464" t="s">
        <v>20</v>
      </c>
      <c r="B52" s="465"/>
      <c r="C52" s="238"/>
      <c r="D52" s="239"/>
      <c r="E52" s="240"/>
      <c r="F52" s="241"/>
      <c r="G52" s="241">
        <f>SUM($G$7:$G$12)</f>
        <v>28</v>
      </c>
      <c r="H52" s="241"/>
      <c r="I52" s="241"/>
      <c r="J52" s="242">
        <f>SUM($J$13:$J$19)</f>
        <v>33</v>
      </c>
      <c r="K52" s="240"/>
      <c r="L52" s="241"/>
      <c r="M52" s="241">
        <f>SUM($M$20:$M$26)</f>
        <v>31</v>
      </c>
      <c r="N52" s="241"/>
      <c r="O52" s="241"/>
      <c r="P52" s="242">
        <f>SUM(P27:P32)</f>
        <v>27</v>
      </c>
      <c r="Q52" s="240"/>
      <c r="R52" s="241"/>
      <c r="S52" s="241">
        <f>SUM($S$33:$S$39)</f>
        <v>31</v>
      </c>
      <c r="T52" s="241"/>
      <c r="U52" s="241"/>
      <c r="V52" s="243">
        <f>SUM($V$40:$V$45)</f>
        <v>30</v>
      </c>
      <c r="W52" s="240"/>
      <c r="X52" s="241"/>
      <c r="Y52" s="244">
        <f>SUM($Y$46:$Y$50)</f>
        <v>30</v>
      </c>
      <c r="Z52" s="245">
        <f>SUM(G52:Y52)</f>
        <v>210</v>
      </c>
      <c r="AA52" s="246"/>
      <c r="AB52" s="247"/>
      <c r="AC52" s="270"/>
      <c r="AD52" s="271"/>
      <c r="AE52" s="273"/>
      <c r="AF52" s="274"/>
      <c r="AG52" s="272"/>
      <c r="AH52" s="273"/>
      <c r="AI52" s="272"/>
    </row>
    <row r="53" spans="1:37" s="212" customFormat="1" ht="18.75" hidden="1" customHeight="1" x14ac:dyDescent="0.2">
      <c r="A53" s="187"/>
      <c r="B53" s="165"/>
      <c r="C53" s="91"/>
      <c r="D53" s="135"/>
      <c r="E53" s="91"/>
      <c r="F53" s="136"/>
      <c r="G53" s="137"/>
      <c r="H53" s="136"/>
      <c r="I53" s="136"/>
      <c r="J53" s="138"/>
      <c r="K53" s="139"/>
      <c r="L53" s="136"/>
      <c r="M53" s="137"/>
      <c r="N53" s="136"/>
      <c r="O53" s="136"/>
      <c r="P53" s="140"/>
      <c r="Q53" s="91"/>
      <c r="R53" s="136"/>
      <c r="S53" s="137"/>
      <c r="T53" s="136"/>
      <c r="U53" s="136"/>
      <c r="V53" s="138"/>
      <c r="W53" s="91"/>
      <c r="X53" s="136"/>
      <c r="Y53" s="137"/>
      <c r="Z53" s="141"/>
      <c r="AA53" s="188"/>
      <c r="AB53" s="189"/>
      <c r="AC53" s="170"/>
      <c r="AD53" s="171"/>
      <c r="AE53" s="158"/>
      <c r="AF53" s="159"/>
      <c r="AG53" s="171"/>
      <c r="AH53" s="158"/>
      <c r="AI53" s="171"/>
    </row>
    <row r="54" spans="1:37" s="211" customFormat="1" ht="13.5" hidden="1" thickBot="1" x14ac:dyDescent="0.25">
      <c r="A54" s="191"/>
      <c r="B54" s="192"/>
      <c r="C54" s="5"/>
      <c r="D54" s="157"/>
      <c r="E54" s="193"/>
      <c r="F54" s="194"/>
      <c r="G54" s="195"/>
      <c r="H54" s="194"/>
      <c r="I54" s="194"/>
      <c r="J54" s="196"/>
      <c r="K54" s="197"/>
      <c r="L54" s="194"/>
      <c r="M54" s="195"/>
      <c r="N54" s="194"/>
      <c r="O54" s="194"/>
      <c r="P54" s="198"/>
      <c r="Q54" s="193"/>
      <c r="R54" s="194"/>
      <c r="S54" s="195"/>
      <c r="T54" s="194"/>
      <c r="U54" s="194"/>
      <c r="V54" s="220"/>
      <c r="W54" s="193"/>
      <c r="X54" s="194"/>
      <c r="Y54" s="195"/>
      <c r="Z54" s="221"/>
      <c r="AA54" s="199"/>
      <c r="AB54" s="222"/>
      <c r="AC54" s="295"/>
      <c r="AD54" s="296"/>
      <c r="AE54" s="173"/>
      <c r="AF54" s="166"/>
      <c r="AG54" s="169"/>
      <c r="AH54" s="173"/>
      <c r="AI54" s="169"/>
    </row>
    <row r="55" spans="1:37" s="213" customFormat="1" ht="9.75" hidden="1" customHeight="1" thickBot="1" x14ac:dyDescent="0.25">
      <c r="A55" s="466"/>
      <c r="B55" s="467"/>
      <c r="C55" s="467"/>
      <c r="D55" s="467"/>
      <c r="E55" s="467"/>
      <c r="F55" s="467"/>
      <c r="G55" s="467"/>
      <c r="H55" s="467"/>
      <c r="I55" s="467"/>
      <c r="J55" s="467"/>
      <c r="K55" s="467"/>
      <c r="L55" s="467"/>
      <c r="M55" s="467"/>
      <c r="N55" s="467"/>
      <c r="O55" s="467"/>
      <c r="P55" s="467"/>
      <c r="Q55" s="467"/>
      <c r="R55" s="467"/>
      <c r="S55" s="467"/>
      <c r="T55" s="467"/>
      <c r="U55" s="467"/>
      <c r="V55" s="467"/>
      <c r="W55" s="467"/>
      <c r="X55" s="467"/>
      <c r="Y55" s="467"/>
      <c r="Z55" s="467"/>
      <c r="AA55" s="467"/>
      <c r="AB55" s="468"/>
      <c r="AC55" s="301"/>
      <c r="AD55" s="302"/>
      <c r="AE55" s="184"/>
      <c r="AF55" s="185"/>
      <c r="AG55" s="183"/>
      <c r="AH55" s="184"/>
      <c r="AI55" s="183"/>
    </row>
    <row r="56" spans="1:37" ht="13.5" thickBot="1" x14ac:dyDescent="0.25">
      <c r="A56" s="105"/>
      <c r="B56" s="36"/>
      <c r="C56" s="104"/>
      <c r="D56" s="104"/>
      <c r="E56" s="127"/>
      <c r="F56" s="104"/>
      <c r="G56" s="104"/>
      <c r="H56" s="104"/>
      <c r="I56" s="104"/>
      <c r="J56" s="104"/>
      <c r="K56" s="127"/>
      <c r="L56" s="104"/>
      <c r="M56" s="104"/>
      <c r="N56" s="104"/>
      <c r="O56" s="104"/>
      <c r="P56" s="104"/>
      <c r="Q56" s="127"/>
      <c r="R56" s="104"/>
      <c r="S56" s="104"/>
      <c r="T56" s="104"/>
      <c r="U56" s="104"/>
      <c r="V56" s="128"/>
      <c r="W56" s="127"/>
      <c r="X56" s="104"/>
      <c r="Y56" s="104"/>
      <c r="Z56" s="104"/>
      <c r="AA56" s="36"/>
      <c r="AB56" s="218"/>
    </row>
    <row r="57" spans="1:37" s="333" customFormat="1" ht="21" thickBot="1" x14ac:dyDescent="0.25">
      <c r="A57" s="460" t="s">
        <v>17</v>
      </c>
      <c r="B57" s="461"/>
      <c r="C57" s="326"/>
      <c r="D57" s="327"/>
      <c r="E57" s="328"/>
      <c r="F57" s="326"/>
      <c r="G57" s="326"/>
      <c r="H57" s="326"/>
      <c r="I57" s="326"/>
      <c r="J57" s="329"/>
      <c r="K57" s="328"/>
      <c r="L57" s="326"/>
      <c r="M57" s="329"/>
      <c r="N57" s="330">
        <v>0</v>
      </c>
      <c r="O57" s="331"/>
      <c r="P57" s="332"/>
      <c r="Q57" s="328"/>
      <c r="R57" s="326"/>
      <c r="S57" s="326"/>
      <c r="T57" s="326"/>
      <c r="U57" s="326"/>
      <c r="V57" s="329"/>
      <c r="W57" s="328"/>
      <c r="X57" s="326"/>
      <c r="Y57" s="326"/>
      <c r="Z57" s="329"/>
      <c r="AA57" s="93"/>
      <c r="AB57" s="217"/>
    </row>
    <row r="58" spans="1:37" s="333" customFormat="1" ht="22.15" customHeight="1" thickBot="1" x14ac:dyDescent="0.25">
      <c r="A58" s="286" t="s">
        <v>652</v>
      </c>
      <c r="B58" s="342" t="s">
        <v>645</v>
      </c>
      <c r="C58" s="358" t="s">
        <v>590</v>
      </c>
      <c r="D58" s="287" t="s">
        <v>591</v>
      </c>
      <c r="E58" s="286"/>
      <c r="F58" s="288"/>
      <c r="G58" s="290"/>
      <c r="H58" s="288"/>
      <c r="I58" s="288"/>
      <c r="J58" s="291"/>
      <c r="K58" s="124"/>
      <c r="L58" s="288"/>
      <c r="M58" s="289"/>
      <c r="N58" s="288"/>
      <c r="O58" s="288"/>
      <c r="P58" s="290"/>
      <c r="Q58" s="124"/>
      <c r="R58" s="288"/>
      <c r="S58" s="289"/>
      <c r="T58" s="288"/>
      <c r="U58" s="288"/>
      <c r="V58" s="290"/>
      <c r="W58" s="124"/>
      <c r="X58" s="288"/>
      <c r="Y58" s="289">
        <v>0</v>
      </c>
      <c r="Z58" s="291">
        <v>0</v>
      </c>
      <c r="AA58" s="292" t="s">
        <v>574</v>
      </c>
      <c r="AB58" s="293" t="s">
        <v>592</v>
      </c>
    </row>
    <row r="59" spans="1:37" s="333" customFormat="1" ht="22.15" customHeight="1" thickBot="1" x14ac:dyDescent="0.25">
      <c r="A59" s="387" t="s">
        <v>431</v>
      </c>
      <c r="B59" s="388" t="s">
        <v>672</v>
      </c>
      <c r="C59" s="347" t="s">
        <v>590</v>
      </c>
      <c r="D59" s="348" t="s">
        <v>650</v>
      </c>
      <c r="E59" s="349"/>
      <c r="F59" s="347"/>
      <c r="G59" s="350"/>
      <c r="H59" s="347"/>
      <c r="I59" s="347"/>
      <c r="J59" s="351"/>
      <c r="K59" s="352"/>
      <c r="L59" s="353"/>
      <c r="M59" s="354"/>
      <c r="N59" s="353"/>
      <c r="O59" s="353"/>
      <c r="P59" s="351"/>
      <c r="Q59" s="349"/>
      <c r="R59" s="347"/>
      <c r="S59" s="350"/>
      <c r="T59" s="347"/>
      <c r="U59" s="347"/>
      <c r="V59" s="355"/>
      <c r="W59" s="389" t="s">
        <v>671</v>
      </c>
      <c r="X59" s="390" t="s">
        <v>671</v>
      </c>
      <c r="Y59" s="391">
        <v>0</v>
      </c>
      <c r="Z59" s="392">
        <v>0</v>
      </c>
      <c r="AA59" s="356"/>
      <c r="AB59" s="357" t="s">
        <v>592</v>
      </c>
    </row>
    <row r="60" spans="1:37" ht="18.75" thickBot="1" x14ac:dyDescent="0.25">
      <c r="A60" s="458" t="s">
        <v>68</v>
      </c>
      <c r="B60" s="459"/>
      <c r="C60" s="162"/>
      <c r="D60" s="162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3"/>
      <c r="W60" s="164"/>
      <c r="X60" s="164"/>
      <c r="Y60" s="164"/>
      <c r="Z60" s="163">
        <f>Z52</f>
        <v>210</v>
      </c>
      <c r="AA60" s="341"/>
      <c r="AB60" s="219"/>
    </row>
    <row r="62" spans="1:37" x14ac:dyDescent="0.2">
      <c r="A62" s="325"/>
    </row>
    <row r="63" spans="1:37" x14ac:dyDescent="0.2">
      <c r="A63" s="325"/>
    </row>
    <row r="64" spans="1:37" x14ac:dyDescent="0.2">
      <c r="A64" s="325"/>
      <c r="Y64" s="297"/>
      <c r="Z64" s="297"/>
    </row>
    <row r="65" spans="1:28" x14ac:dyDescent="0.2">
      <c r="A65" s="325"/>
      <c r="Y65" s="297"/>
      <c r="Z65" s="297"/>
    </row>
    <row r="66" spans="1:28" x14ac:dyDescent="0.2">
      <c r="A66" s="325"/>
      <c r="Y66" s="297"/>
      <c r="Z66" s="297"/>
    </row>
    <row r="67" spans="1:28" x14ac:dyDescent="0.2">
      <c r="A67" s="325"/>
      <c r="D67" s="206"/>
      <c r="Y67" s="297"/>
      <c r="Z67" s="297"/>
      <c r="AA67" s="206"/>
      <c r="AB67" s="206"/>
    </row>
    <row r="68" spans="1:28" x14ac:dyDescent="0.2">
      <c r="A68" s="325"/>
      <c r="Y68" s="297"/>
      <c r="Z68" s="297"/>
    </row>
    <row r="69" spans="1:28" x14ac:dyDescent="0.2">
      <c r="A69" s="297"/>
      <c r="B69" s="297"/>
      <c r="Y69" s="297"/>
      <c r="Z69" s="297"/>
    </row>
    <row r="70" spans="1:28" x14ac:dyDescent="0.2">
      <c r="Y70" s="297"/>
      <c r="Z70" s="297"/>
    </row>
    <row r="71" spans="1:28" x14ac:dyDescent="0.2">
      <c r="Y71" s="297"/>
      <c r="Z71" s="297"/>
    </row>
  </sheetData>
  <mergeCells count="35">
    <mergeCell ref="A1:AB1"/>
    <mergeCell ref="AC1:AD3"/>
    <mergeCell ref="AE1:AG3"/>
    <mergeCell ref="AH1:AI3"/>
    <mergeCell ref="A2:A4"/>
    <mergeCell ref="B2:B4"/>
    <mergeCell ref="C2:C4"/>
    <mergeCell ref="D2:D4"/>
    <mergeCell ref="E2:J2"/>
    <mergeCell ref="AB2:AB4"/>
    <mergeCell ref="N3:O3"/>
    <mergeCell ref="P3:P4"/>
    <mergeCell ref="Q3:R3"/>
    <mergeCell ref="S3:S4"/>
    <mergeCell ref="K2:P2"/>
    <mergeCell ref="Q2:V2"/>
    <mergeCell ref="W2:Y2"/>
    <mergeCell ref="Z2:Z4"/>
    <mergeCell ref="AA2:AA4"/>
    <mergeCell ref="T3:U3"/>
    <mergeCell ref="V3:V4"/>
    <mergeCell ref="W3:X3"/>
    <mergeCell ref="Y3:Y4"/>
    <mergeCell ref="A60:B60"/>
    <mergeCell ref="A57:B57"/>
    <mergeCell ref="M3:M4"/>
    <mergeCell ref="A52:B52"/>
    <mergeCell ref="A55:AB55"/>
    <mergeCell ref="A5:B5"/>
    <mergeCell ref="A6:B6"/>
    <mergeCell ref="E3:F3"/>
    <mergeCell ref="G3:G4"/>
    <mergeCell ref="H3:I3"/>
    <mergeCell ref="J3:J4"/>
    <mergeCell ref="K3:L3"/>
  </mergeCells>
  <hyperlinks>
    <hyperlink ref="B8" r:id="rId1"/>
    <hyperlink ref="B9" r:id="rId2"/>
    <hyperlink ref="B12" r:id="rId3"/>
    <hyperlink ref="B36" r:id="rId4"/>
    <hyperlink ref="B37" r:id="rId5"/>
    <hyperlink ref="B42" r:id="rId6"/>
    <hyperlink ref="B32" r:id="rId7"/>
    <hyperlink ref="B45" r:id="rId8"/>
    <hyperlink ref="B11" r:id="rId9"/>
    <hyperlink ref="B13" r:id="rId10"/>
    <hyperlink ref="B28" r:id="rId11"/>
    <hyperlink ref="B26" r:id="rId12"/>
    <hyperlink ref="B18" r:id="rId13"/>
    <hyperlink ref="B17" r:id="rId14" display="Számítógép-architektúrák"/>
    <hyperlink ref="B19" r:id="rId15"/>
    <hyperlink ref="B21" r:id="rId16"/>
    <hyperlink ref="B22" r:id="rId17"/>
    <hyperlink ref="B30" r:id="rId18"/>
    <hyperlink ref="B25" r:id="rId19"/>
    <hyperlink ref="B23" r:id="rId20"/>
    <hyperlink ref="B27" r:id="rId21"/>
    <hyperlink ref="B29" r:id="rId22"/>
    <hyperlink ref="B33" r:id="rId23"/>
    <hyperlink ref="B35" r:id="rId24"/>
    <hyperlink ref="B40" r:id="rId25"/>
    <hyperlink ref="B41" r:id="rId26"/>
    <hyperlink ref="B50" r:id="rId27" display="Szakszeminárium, diplomamunka"/>
    <hyperlink ref="B46" r:id="rId28"/>
    <hyperlink ref="B47" r:id="rId29"/>
    <hyperlink ref="B48" r:id="rId30"/>
    <hyperlink ref="B24" r:id="rId31"/>
    <hyperlink ref="B7" r:id="rId32" display="Matematikai alapok I."/>
    <hyperlink ref="B14" r:id="rId33" display="Matematikai alapok II."/>
    <hyperlink ref="B15" r:id="rId34"/>
    <hyperlink ref="B16" r:id="rId35"/>
    <hyperlink ref="B49" r:id="rId36"/>
    <hyperlink ref="B43" r:id="rId37"/>
    <hyperlink ref="B31" r:id="rId38"/>
    <hyperlink ref="B38" r:id="rId39"/>
    <hyperlink ref="B10" r:id="rId40"/>
  </hyperlinks>
  <pageMargins left="0.7" right="0.7" top="0.75" bottom="0.75" header="0.3" footer="0.3"/>
  <pageSetup paperSize="9" orientation="portrait" r:id="rId41"/>
  <legacyDrawing r:id="rId4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7" sqref="A7"/>
    </sheetView>
  </sheetViews>
  <sheetFormatPr defaultColWidth="8.7109375" defaultRowHeight="12.75" x14ac:dyDescent="0.2"/>
  <cols>
    <col min="1" max="1" width="98.28515625" customWidth="1"/>
  </cols>
  <sheetData>
    <row r="1" spans="1:1" x14ac:dyDescent="0.2">
      <c r="A1" s="346" t="s">
        <v>44</v>
      </c>
    </row>
    <row r="2" spans="1:1" x14ac:dyDescent="0.2">
      <c r="A2" s="346" t="s">
        <v>45</v>
      </c>
    </row>
    <row r="3" spans="1:1" x14ac:dyDescent="0.2">
      <c r="A3" s="344" t="s">
        <v>46</v>
      </c>
    </row>
    <row r="4" spans="1:1" x14ac:dyDescent="0.2">
      <c r="A4" s="343" t="s">
        <v>47</v>
      </c>
    </row>
    <row r="5" spans="1:1" x14ac:dyDescent="0.2">
      <c r="A5" s="343" t="s">
        <v>653</v>
      </c>
    </row>
    <row r="6" spans="1:1" ht="14.25" x14ac:dyDescent="0.2">
      <c r="A6" s="343" t="s">
        <v>649</v>
      </c>
    </row>
    <row r="7" spans="1:1" ht="14.25" x14ac:dyDescent="0.2">
      <c r="A7" s="359" t="s">
        <v>651</v>
      </c>
    </row>
    <row r="8" spans="1:1" x14ac:dyDescent="0.2">
      <c r="A8" s="346" t="s">
        <v>55</v>
      </c>
    </row>
    <row r="9" spans="1:1" x14ac:dyDescent="0.2">
      <c r="A9" s="345" t="s">
        <v>62</v>
      </c>
    </row>
    <row r="10" spans="1:1" x14ac:dyDescent="0.2">
      <c r="A10" s="345" t="s">
        <v>646</v>
      </c>
    </row>
    <row r="11" spans="1:1" x14ac:dyDescent="0.2">
      <c r="A11" s="345" t="s">
        <v>647</v>
      </c>
    </row>
    <row r="12" spans="1:1" x14ac:dyDescent="0.2">
      <c r="A12" s="345" t="s">
        <v>648</v>
      </c>
    </row>
    <row r="13" spans="1:1" x14ac:dyDescent="0.2">
      <c r="A13" s="346" t="s">
        <v>58</v>
      </c>
    </row>
    <row r="14" spans="1:1" x14ac:dyDescent="0.2">
      <c r="A14" s="345" t="s">
        <v>59</v>
      </c>
    </row>
    <row r="15" spans="1:1" x14ac:dyDescent="0.2">
      <c r="A15" s="346" t="s">
        <v>60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2</vt:i4>
      </vt:variant>
    </vt:vector>
  </HeadingPairs>
  <TitlesOfParts>
    <vt:vector size="7" baseType="lpstr">
      <vt:lpstr>Megjegyzések</vt:lpstr>
      <vt:lpstr>Összefoglaló</vt:lpstr>
      <vt:lpstr>VLOOKUP</vt:lpstr>
      <vt:lpstr>Mintatanterv</vt:lpstr>
      <vt:lpstr>Megjegyzés</vt:lpstr>
      <vt:lpstr>Megjegyzések!Nyomtatási_terület</vt:lpstr>
      <vt:lpstr>Összefoglaló!Nyomtatási_terület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Pusztai Péter</cp:lastModifiedBy>
  <cp:lastPrinted>2016-06-03T08:07:42Z</cp:lastPrinted>
  <dcterms:created xsi:type="dcterms:W3CDTF">2006-03-16T06:37:00Z</dcterms:created>
  <dcterms:modified xsi:type="dcterms:W3CDTF">2017-12-11T16:58:35Z</dcterms:modified>
</cp:coreProperties>
</file>