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 firstSheet="1" activeTab="1"/>
  </bookViews>
  <sheets>
    <sheet name="Ginf MSC változások" sheetId="1" state="hidden" r:id="rId1"/>
    <sheet name="Mintatanterv" sheetId="8" r:id="rId2"/>
  </sheets>
  <definedNames>
    <definedName name="_xlnm.Print_Area" localSheetId="0">'Ginf MSC változások'!$A$1:$P$84</definedName>
  </definedNames>
  <calcPr calcId="162913" concurrentCalc="0"/>
</workbook>
</file>

<file path=xl/calcChain.xml><?xml version="1.0" encoding="utf-8"?>
<calcChain xmlns="http://schemas.openxmlformats.org/spreadsheetml/2006/main">
  <c r="H21" i="8" l="1"/>
  <c r="M21" i="8"/>
  <c r="M10" i="8"/>
  <c r="M37" i="8"/>
  <c r="H17" i="8"/>
  <c r="F17" i="8"/>
  <c r="F6" i="8"/>
  <c r="M6" i="8"/>
  <c r="M5" i="8"/>
  <c r="M22" i="1"/>
  <c r="P42" i="1"/>
  <c r="P34" i="1"/>
  <c r="P14" i="1"/>
  <c r="P21" i="1"/>
  <c r="P58" i="1"/>
  <c r="M35" i="1"/>
  <c r="M10" i="1"/>
  <c r="M58" i="1"/>
  <c r="M17" i="8"/>
  <c r="M16" i="8"/>
  <c r="M44" i="8"/>
</calcChain>
</file>

<file path=xl/comments1.xml><?xml version="1.0" encoding="utf-8"?>
<comments xmlns="http://schemas.openxmlformats.org/spreadsheetml/2006/main">
  <authors>
    <author>zszabo</author>
  </authors>
  <commentList>
    <comment ref="B57" authorId="0" shapeId="0">
      <text>
        <r>
          <rPr>
            <b/>
            <sz val="9"/>
            <color indexed="81"/>
            <rFont val="Tahoma"/>
            <family val="2"/>
          </rPr>
          <t>zszabo:</t>
        </r>
        <r>
          <rPr>
            <sz val="9"/>
            <color indexed="81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<sst xmlns="http://schemas.openxmlformats.org/spreadsheetml/2006/main" count="515" uniqueCount="298">
  <si>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</si>
  <si>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</si>
  <si>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</si>
  <si>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</si>
  <si>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</si>
  <si>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</si>
  <si>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</si>
  <si>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</si>
  <si>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</si>
  <si>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</si>
  <si>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</si>
  <si>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</si>
  <si>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</si>
  <si>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</si>
  <si>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</si>
  <si>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</si>
  <si>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</si>
  <si>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</si>
  <si>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</si>
  <si>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</si>
  <si>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</si>
  <si>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</si>
  <si>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</si>
  <si>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</si>
  <si>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</si>
  <si>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</si>
  <si>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</si>
  <si>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</si>
  <si>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</si>
  <si>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</si>
  <si>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</si>
  <si>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</si>
  <si>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</si>
  <si>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</si>
  <si>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</si>
  <si>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</si>
  <si>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</si>
  <si>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</si>
  <si>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</si>
  <si>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</si>
  <si>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</si>
  <si>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</si>
  <si>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</si>
  <si>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</si>
  <si>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</si>
  <si>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</si>
  <si>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</si>
  <si>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</si>
  <si>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</si>
  <si>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</si>
  <si>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</si>
  <si>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</si>
  <si>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</si>
  <si>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</si>
  <si>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</si>
  <si>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</si>
  <si>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</si>
  <si>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</si>
  <si>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</si>
  <si>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</si>
  <si>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</si>
  <si>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</si>
  <si>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</si>
  <si>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</si>
  <si>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</si>
  <si>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</si>
  <si>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</si>
  <si>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</si>
  <si>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</si>
  <si>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</si>
  <si>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</si>
  <si>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</si>
  <si>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</si>
  <si>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</si>
  <si>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</si>
  <si>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</si>
  <si>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</si>
  <si>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</si>
  <si>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</si>
  <si>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</si>
  <si>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</si>
  <si>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</si>
  <si>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</si>
  <si>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</si>
  <si>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</si>
  <si>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</si>
  <si>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</si>
  <si>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</si>
  <si>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</si>
  <si>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</si>
  <si>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</si>
  <si>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</si>
  <si>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</si>
  <si>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</si>
  <si>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</si>
  <si>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</si>
  <si>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</si>
  <si>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</si>
  <si>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</si>
  <si>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</si>
  <si>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</si>
  <si>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</si>
  <si>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</si>
  <si>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</si>
  <si>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</si>
  <si>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</si>
  <si>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</si>
  <si>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</si>
  <si>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</si>
  <si>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</si>
  <si>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</si>
  <si>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</si>
  <si>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</si>
  <si>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</si>
  <si>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</si>
  <si>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</si>
  <si>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</si>
  <si>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</si>
  <si>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</si>
  <si>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</si>
  <si>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</si>
  <si>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</si>
  <si>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</si>
  <si>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</si>
  <si>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</si>
  <si>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</si>
  <si>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</si>
  <si>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</si>
  <si>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</si>
  <si>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</si>
  <si>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</si>
  <si>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</si>
  <si>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</si>
  <si>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</si>
  <si>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</si>
  <si>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</si>
  <si>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</si>
  <si>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</si>
  <si>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</si>
  <si>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</si>
  <si>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</si>
  <si>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</si>
  <si>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</si>
  <si>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</si>
  <si>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</si>
  <si>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</si>
  <si>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</si>
  <si>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</si>
  <si>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</si>
  <si>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</si>
  <si>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</si>
  <si>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</si>
  <si>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</si>
  <si>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</si>
  <si>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</si>
  <si>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</si>
  <si>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</si>
  <si>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</si>
  <si>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</si>
  <si>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</si>
  <si>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</si>
  <si>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Számon-kérés</t>
  </si>
  <si>
    <t>I. évfolyam</t>
  </si>
  <si>
    <t>II. évfolyam</t>
  </si>
  <si>
    <t>Összesen</t>
  </si>
  <si>
    <t>Szakszeminárium, szakdolgozat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</si>
  <si>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</si>
  <si>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</si>
  <si>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</si>
  <si>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</si>
  <si>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</si>
  <si>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</si>
  <si>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</si>
  <si>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</si>
  <si>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</si>
  <si>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</si>
  <si>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</si>
  <si>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</si>
  <si>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</si>
  <si>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</si>
  <si>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</si>
  <si>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</si>
  <si>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</si>
  <si>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</si>
  <si>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</si>
  <si>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</si>
  <si>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</si>
  <si>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</si>
  <si>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</si>
  <si>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</si>
  <si>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</si>
  <si>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</si>
  <si>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</si>
  <si>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</si>
  <si>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</si>
  <si>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</si>
  <si>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</si>
  <si>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</si>
  <si>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</si>
  <si>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Ekvivalens tárgy</t>
  </si>
  <si>
    <t>Előkövetelmény (tantárgy neve és kódja)</t>
  </si>
  <si>
    <t>Kód</t>
  </si>
  <si>
    <t>Név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</si>
  <si>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</si>
  <si>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</si>
  <si>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</si>
  <si>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</si>
  <si>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</si>
  <si>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Írásbeli</t>
  </si>
  <si>
    <t>Informatikai biztonság</t>
  </si>
  <si>
    <t>IT governance</t>
  </si>
  <si>
    <t>Szakmai gyakorlat</t>
  </si>
  <si>
    <t>A szakmai gyakorlat kritériumtárgyként szerepel, melynek teljesítése a  szakmai gyakorlat szabályok szerint történhet. A szakmai gyakorlat az abszolutórium része.</t>
  </si>
  <si>
    <t>Kritérium tárgyak</t>
  </si>
  <si>
    <t>Kritérium tárgy (Szakmai gyakorlat)</t>
  </si>
  <si>
    <t>KR</t>
  </si>
  <si>
    <t>Informatikai intézet</t>
  </si>
  <si>
    <t>Enterprise architecture</t>
  </si>
  <si>
    <t>Gazdaságtan és szabályozás</t>
  </si>
  <si>
    <t>Szervezeti információrendszerek</t>
  </si>
  <si>
    <t>Választható blokk (3 tárgy)</t>
  </si>
  <si>
    <t>Szervezet- és vezetéselmélet</t>
  </si>
  <si>
    <t>Kötelező szakmai tárgyak</t>
  </si>
  <si>
    <t>Rendszerfejlesztés</t>
  </si>
  <si>
    <t>E-kereskedelem / Infokommunikáció</t>
  </si>
  <si>
    <t>Szintetizáló tárgyak</t>
  </si>
  <si>
    <t>IT kockázatmenedzsment és IT audit</t>
  </si>
  <si>
    <t>Szakmai választható (3 tárgy)</t>
  </si>
  <si>
    <t>Haladó IT megoldások</t>
  </si>
  <si>
    <t>Szabadon választható tárgy teljesítése összesen min. 10 kredit értékben szükséges, tetszőleges félévben (javasolt a IV. félévben).</t>
  </si>
  <si>
    <t>Csáki Csaba</t>
  </si>
  <si>
    <t>Számítástudományi Tsz</t>
  </si>
  <si>
    <t>Kvantitatív  módszerek</t>
  </si>
  <si>
    <t>Balogh Zsolt</t>
  </si>
  <si>
    <t>2IR32EAK21S</t>
  </si>
  <si>
    <t>2SZ31EAK06S</t>
  </si>
  <si>
    <t>2IR32EAK22S</t>
  </si>
  <si>
    <t>2VE81EAK01S</t>
  </si>
  <si>
    <t>2SZ31EAK01S</t>
  </si>
  <si>
    <t>2SZ31EAK03S</t>
  </si>
  <si>
    <t>2SZ31EAK02S</t>
  </si>
  <si>
    <t>2LK94EAK01S</t>
  </si>
  <si>
    <t>2IR32EAK26S</t>
  </si>
  <si>
    <t>2IR32EAK27S</t>
  </si>
  <si>
    <t>2SZ31EAK04S</t>
  </si>
  <si>
    <t>2EB34EAK03S</t>
  </si>
  <si>
    <t>2EB34EAK04S</t>
  </si>
  <si>
    <t>Dr. Antal Zsuzsanna</t>
  </si>
  <si>
    <t>Fazakas Gergely</t>
  </si>
  <si>
    <t>Vezetés és Stratégia Tsz.</t>
  </si>
  <si>
    <t>Befektetések és Vállalati Pénzügy Tsz.</t>
  </si>
  <si>
    <t>Vezetés és Szervezés Tsz.</t>
  </si>
  <si>
    <t>Statisztika Tsz.</t>
  </si>
  <si>
    <t>2IR32EAK17M</t>
  </si>
  <si>
    <t>2IR32EAK16M</t>
  </si>
  <si>
    <t>Értékteremtő folyamatok</t>
  </si>
  <si>
    <t>Logisztika és Ellátási Lánc Menedzsment Tsz.</t>
  </si>
  <si>
    <t>1. az előtanulmányi rendet,</t>
  </si>
  <si>
    <t>2. tantárgyak meghirdetésének félévét.</t>
  </si>
  <si>
    <t>2VE81EAK12S</t>
  </si>
  <si>
    <t xml:space="preserve">Szabó Zoltán </t>
  </si>
  <si>
    <t>specializációválasztáskor</t>
  </si>
  <si>
    <t>specializációválasztáshoz szükséges tárgyak (az összes kötelező tárgy mellett)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</si>
  <si>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</si>
  <si>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(vagy differenciált szakmai ismeretek) kötelező tárgyakból legalább 3,00 kreditekkel súlyozott tanulmányi átlag elérése</t>
  </si>
  <si>
    <t xml:space="preserve"> komplex vizsgán ad számot a specializációval kapcsolatos ismereteiről, valamint</t>
  </si>
  <si>
    <t>Differenciált szakmai ismeretek blokk</t>
  </si>
  <si>
    <t>Integrált vállalatirányítási rendszerek</t>
  </si>
  <si>
    <t>Információrendszerek</t>
  </si>
  <si>
    <t>2IR32EAK34S</t>
  </si>
  <si>
    <t>2IR32EAK16S</t>
  </si>
  <si>
    <t>Lukácsné Dr. Balogh Irén</t>
  </si>
  <si>
    <t>Vas Réka</t>
  </si>
  <si>
    <t xml:space="preserve">Duma László </t>
  </si>
  <si>
    <t>2VE81EAK38M</t>
  </si>
  <si>
    <t>Szervezetközi hálózatok és vállalatcsoportok</t>
  </si>
  <si>
    <t>Vezetés és Szervezés</t>
  </si>
  <si>
    <t>Dobák Miklós</t>
  </si>
  <si>
    <t>4OP31EAK09M</t>
  </si>
  <si>
    <t>2VL60EAK03M</t>
  </si>
  <si>
    <t>Döntéselmélet</t>
  </si>
  <si>
    <t>Zoltayné Paprika Zita</t>
  </si>
  <si>
    <t>Döntéselmélet Tsz.</t>
  </si>
  <si>
    <t>2MA41EAK01M</t>
  </si>
  <si>
    <t>Marketing management</t>
  </si>
  <si>
    <t>Bauer András</t>
  </si>
  <si>
    <t>Marketing Tsz.</t>
  </si>
  <si>
    <t>2BE52EAK06M</t>
  </si>
  <si>
    <t>Haladó vállalati pénzügyek</t>
  </si>
  <si>
    <t>2VE81EAK29M</t>
  </si>
  <si>
    <t>2VL60EAV02M</t>
  </si>
  <si>
    <t>Demeter Krisztina</t>
  </si>
  <si>
    <t>óra/
félév</t>
  </si>
  <si>
    <r>
      <t>IT vezetői képességek fejlesztése</t>
    </r>
    <r>
      <rPr>
        <b/>
        <sz val="12"/>
        <rFont val="Arial Narrow"/>
        <family val="2"/>
        <charset val="238"/>
      </rPr>
      <t xml:space="preserve"> **</t>
    </r>
  </si>
  <si>
    <t>** a tárgyfelvételének előföltétele a 2SZ31EAK01S - IT governance tárgy teljesítése</t>
  </si>
  <si>
    <t>2IR32EAK18M</t>
  </si>
  <si>
    <t>esti Gazdaságinformatikus (MSc) mesterszak operatív tanterve - 2018 / 19 / I. félévben kezdett</t>
  </si>
  <si>
    <t>Felsmann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</si>
</sst>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/>
      <sz val="10"/>
      <color indexed="1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1"/>
      <color theme="1"/>
      <name val="Calibri"/>
      <family val="2"/>
      <charset val="238"/>
      <scheme val="minor"/>
    </font>
    <font>
      <sz val="8"/>
      <color rgb="FF525659"/>
      <name val="Verdana"/>
      <family val="2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" fillId="0" borderId="0"/>
    <xf numFmtId="0" fontId="1" fillId="0" borderId="0"/>
  </cellStyleXfs>
  <cellXfs count="320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2" fillId="0" borderId="6" xfId="0" applyFont="1" applyFill="1" applyBorder="1"/>
    <xf numFmtId="0" fontId="1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5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9" xfId="0" applyFont="1" applyFill="1" applyBorder="1" applyAlignment="1">
      <alignment wrapText="1"/>
    </xf>
    <xf numFmtId="0" fontId="12" fillId="0" borderId="1" xfId="1" applyFill="1" applyBorder="1" applyAlignment="1" applyProtection="1">
      <alignment wrapText="1"/>
    </xf>
    <xf numFmtId="0" fontId="12" fillId="0" borderId="1" xfId="1" applyFill="1" applyBorder="1" applyAlignment="1" applyProtection="1">
      <alignment horizontal="left" wrapText="1"/>
    </xf>
    <xf numFmtId="0" fontId="2" fillId="2" borderId="4" xfId="0" applyFont="1" applyFill="1" applyBorder="1"/>
    <xf numFmtId="0" fontId="12" fillId="2" borderId="1" xfId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0" xfId="0" applyFont="1" applyFill="1" applyBorder="1"/>
    <xf numFmtId="0" fontId="15" fillId="2" borderId="4" xfId="0" applyFont="1" applyFill="1" applyBorder="1"/>
    <xf numFmtId="0" fontId="16" fillId="2" borderId="1" xfId="1" applyFont="1" applyFill="1" applyBorder="1" applyAlignment="1" applyProtection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2" borderId="5" xfId="0" applyFont="1" applyFill="1" applyBorder="1"/>
    <xf numFmtId="0" fontId="15" fillId="2" borderId="0" xfId="0" applyFont="1" applyFill="1" applyBorder="1"/>
    <xf numFmtId="0" fontId="15" fillId="2" borderId="5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2" fillId="3" borderId="4" xfId="0" applyFont="1" applyFill="1" applyBorder="1"/>
    <xf numFmtId="0" fontId="12" fillId="3" borderId="1" xfId="1" applyFill="1" applyBorder="1" applyAlignment="1" applyProtection="1">
      <alignment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Border="1"/>
    <xf numFmtId="0" fontId="2" fillId="3" borderId="1" xfId="0" applyFont="1" applyFill="1" applyBorder="1"/>
    <xf numFmtId="0" fontId="2" fillId="3" borderId="5" xfId="0" applyFont="1" applyFill="1" applyBorder="1"/>
    <xf numFmtId="0" fontId="0" fillId="0" borderId="7" xfId="0" applyFill="1" applyBorder="1" applyAlignment="1">
      <alignment wrapText="1"/>
    </xf>
    <xf numFmtId="0" fontId="8" fillId="4" borderId="11" xfId="4" applyFont="1" applyFill="1" applyBorder="1" applyAlignment="1">
      <alignment vertical="center"/>
    </xf>
    <xf numFmtId="0" fontId="20" fillId="4" borderId="12" xfId="0" applyFont="1" applyFill="1" applyBorder="1" applyAlignment="1">
      <alignment vertical="center"/>
    </xf>
    <xf numFmtId="0" fontId="8" fillId="4" borderId="12" xfId="4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center" vertical="center"/>
    </xf>
    <xf numFmtId="0" fontId="8" fillId="4" borderId="11" xfId="4" applyFont="1" applyFill="1" applyBorder="1" applyAlignment="1">
      <alignment horizontal="center" vertical="center"/>
    </xf>
    <xf numFmtId="0" fontId="8" fillId="4" borderId="14" xfId="4" applyFont="1" applyFill="1" applyBorder="1" applyAlignment="1">
      <alignment horizontal="center" vertical="center"/>
    </xf>
    <xf numFmtId="0" fontId="6" fillId="4" borderId="12" xfId="4" applyFont="1" applyFill="1" applyBorder="1" applyAlignment="1">
      <alignment horizontal="center" vertical="center"/>
    </xf>
    <xf numFmtId="0" fontId="6" fillId="4" borderId="14" xfId="4" applyFont="1" applyFill="1" applyBorder="1" applyAlignment="1">
      <alignment horizontal="center" vertical="center" shrinkToFit="1"/>
    </xf>
    <xf numFmtId="0" fontId="20" fillId="4" borderId="15" xfId="4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49" fontId="2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vertical="center" shrinkToFit="1"/>
    </xf>
    <xf numFmtId="0" fontId="11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20" fillId="4" borderId="26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 wrapText="1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9" xfId="4" applyFont="1" applyFill="1" applyBorder="1" applyAlignment="1">
      <alignment horizontal="center" vertical="center" wrapText="1" shrinkToFit="1"/>
    </xf>
    <xf numFmtId="0" fontId="2" fillId="9" borderId="6" xfId="4" applyFont="1" applyFill="1" applyBorder="1" applyAlignment="1">
      <alignment horizontal="center" vertical="center" wrapText="1" shrinkToFit="1"/>
    </xf>
    <xf numFmtId="0" fontId="2" fillId="9" borderId="7" xfId="4" applyFont="1" applyFill="1" applyBorder="1" applyAlignment="1">
      <alignment horizontal="center" vertical="center" wrapText="1" shrinkToFit="1"/>
    </xf>
    <xf numFmtId="0" fontId="2" fillId="9" borderId="18" xfId="4" applyFont="1" applyFill="1" applyBorder="1" applyAlignment="1">
      <alignment horizontal="center" vertical="center" wrapText="1" shrinkToFit="1"/>
    </xf>
    <xf numFmtId="0" fontId="14" fillId="9" borderId="32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5" fillId="7" borderId="4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7" xfId="0" applyFont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1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/>
    </xf>
    <xf numFmtId="0" fontId="2" fillId="8" borderId="29" xfId="0" applyFont="1" applyFill="1" applyBorder="1" applyAlignment="1">
      <alignment vertical="center"/>
    </xf>
    <xf numFmtId="0" fontId="12" fillId="8" borderId="30" xfId="1" applyFill="1" applyBorder="1" applyAlignment="1" applyProtection="1">
      <alignment vertical="center" wrapText="1"/>
    </xf>
    <xf numFmtId="0" fontId="2" fillId="8" borderId="30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vertical="center" wrapText="1"/>
    </xf>
    <xf numFmtId="0" fontId="2" fillId="8" borderId="3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1" fillId="5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3" fillId="4" borderId="12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3" fillId="4" borderId="1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center" vertical="center" shrinkToFit="1"/>
    </xf>
    <xf numFmtId="0" fontId="36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6" fillId="4" borderId="35" xfId="0" applyFont="1" applyFill="1" applyBorder="1" applyAlignment="1">
      <alignment horizontal="center" vertical="center" textRotation="90"/>
    </xf>
    <xf numFmtId="0" fontId="6" fillId="4" borderId="36" xfId="0" applyFont="1" applyFill="1" applyBorder="1" applyAlignment="1">
      <alignment horizontal="center" vertical="center" textRotation="90"/>
    </xf>
    <xf numFmtId="0" fontId="6" fillId="4" borderId="37" xfId="0" applyFont="1" applyFill="1" applyBorder="1" applyAlignment="1">
      <alignment horizontal="left" vertical="center" textRotation="90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textRotation="90" wrapText="1"/>
    </xf>
    <xf numFmtId="0" fontId="10" fillId="4" borderId="8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textRotation="90" wrapText="1"/>
    </xf>
    <xf numFmtId="0" fontId="10" fillId="4" borderId="9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</cellXfs>
  <cellStyles count="5">
    <cellStyle name="Hivatkozás" xfId="1" builtinId="8"/>
    <cellStyle name="Normál" xfId="0" builtinId="0"/>
    <cellStyle name="Normál 2" xfId="2"/>
    <cellStyle name="Normál 2 2" xfId="3"/>
    <cellStyle name="Normál_1ginf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Z31NBK03M" TargetMode="External"/><Relationship Id="rId13" Type="http://schemas.openxmlformats.org/officeDocument/2006/relationships/hyperlink" Target="http://tantargy.uni-corvinus.hu/2IR32NBK01M" TargetMode="External"/><Relationship Id="rId18" Type="http://schemas.openxmlformats.org/officeDocument/2006/relationships/hyperlink" Target="http://tantargy.uni-corvinus.hu/2IR32NDK04M" TargetMode="External"/><Relationship Id="rId26" Type="http://schemas.openxmlformats.org/officeDocument/2006/relationships/hyperlink" Target="http://tantargy.uni-corvinus.hu/2IR32NDV03M" TargetMode="External"/><Relationship Id="rId3" Type="http://schemas.openxmlformats.org/officeDocument/2006/relationships/hyperlink" Target="http://tantargy.uni-corvinus.hu/4OP13NAK02M" TargetMode="External"/><Relationship Id="rId21" Type="http://schemas.openxmlformats.org/officeDocument/2006/relationships/hyperlink" Target="http://tantargy.uni-corvinus.hu/2EB34NDK01M" TargetMode="External"/><Relationship Id="rId7" Type="http://schemas.openxmlformats.org/officeDocument/2006/relationships/hyperlink" Target="http://tantargy.uni-corvinus.hu/2SZ31NBK02M" TargetMode="External"/><Relationship Id="rId12" Type="http://schemas.openxmlformats.org/officeDocument/2006/relationships/hyperlink" Target="http://tantargy.uni-corvinus.hu/2SZ31NBK04M" TargetMode="External"/><Relationship Id="rId17" Type="http://schemas.openxmlformats.org/officeDocument/2006/relationships/hyperlink" Target="http://tantargy.uni-corvinus.hu/2IR32NDK03M" TargetMode="External"/><Relationship Id="rId25" Type="http://schemas.openxmlformats.org/officeDocument/2006/relationships/hyperlink" Target="http://tantargy.uni-corvinus.hu/2IR32NDK08M" TargetMode="External"/><Relationship Id="rId2" Type="http://schemas.openxmlformats.org/officeDocument/2006/relationships/hyperlink" Target="http://tantargy.uni-corvinus.hu/4OP13NAK01M" TargetMode="External"/><Relationship Id="rId16" Type="http://schemas.openxmlformats.org/officeDocument/2006/relationships/hyperlink" Target="http://tantargy.uni-corvinus.hu/2IR32NDK02M" TargetMode="External"/><Relationship Id="rId20" Type="http://schemas.openxmlformats.org/officeDocument/2006/relationships/hyperlink" Target="http://tantargy.uni-corvinus.hu/2IR32NDK06M" TargetMode="External"/><Relationship Id="rId29" Type="http://schemas.openxmlformats.org/officeDocument/2006/relationships/hyperlink" Target="http://tantargy.uni-corvinus.hu/2IR32NDK09M" TargetMode="External"/><Relationship Id="rId1" Type="http://schemas.openxmlformats.org/officeDocument/2006/relationships/hyperlink" Target="http://tantargy.uni-corvinus.hu/2SZ31NAK01M" TargetMode="External"/><Relationship Id="rId6" Type="http://schemas.openxmlformats.org/officeDocument/2006/relationships/hyperlink" Target="http://tantargy.uni-corvinus.hu/2SZ31NBK01M" TargetMode="External"/><Relationship Id="rId11" Type="http://schemas.openxmlformats.org/officeDocument/2006/relationships/hyperlink" Target="http://tantargy.uni-corvinus.hu/2IR32NBV01M" TargetMode="External"/><Relationship Id="rId24" Type="http://schemas.openxmlformats.org/officeDocument/2006/relationships/hyperlink" Target="http://tantargy.uni-corvinus.hu/2IR32NDK07M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://tantargy.uni-corvinus.hu/2PU51NAK03M" TargetMode="External"/><Relationship Id="rId15" Type="http://schemas.openxmlformats.org/officeDocument/2006/relationships/hyperlink" Target="http://tantargy.uni-corvinus.hu/2IR32NDK01M" TargetMode="External"/><Relationship Id="rId23" Type="http://schemas.openxmlformats.org/officeDocument/2006/relationships/hyperlink" Target="http://tantargy.uni-corvinus.hu/2EB34NCK01M" TargetMode="External"/><Relationship Id="rId28" Type="http://schemas.openxmlformats.org/officeDocument/2006/relationships/hyperlink" Target="http://tantargy.uni-corvinus.hu/2IR32NDV01M" TargetMode="External"/><Relationship Id="rId10" Type="http://schemas.openxmlformats.org/officeDocument/2006/relationships/hyperlink" Target="http://tantargy.uni-corvinus.hu/2VE81NBK02M" TargetMode="External"/><Relationship Id="rId19" Type="http://schemas.openxmlformats.org/officeDocument/2006/relationships/hyperlink" Target="http://tantargy.uni-corvinus.hu/2IR32NDK05M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tantargy.uni-corvinus.hu/2SP72NBK01M" TargetMode="External"/><Relationship Id="rId9" Type="http://schemas.openxmlformats.org/officeDocument/2006/relationships/hyperlink" Target="http://tantargy.uni-corvinus.hu/2VE81NBK01M" TargetMode="External"/><Relationship Id="rId14" Type="http://schemas.openxmlformats.org/officeDocument/2006/relationships/hyperlink" Target="http://tantargy.uni-corvinus.hu/2IR32NBV02M" TargetMode="External"/><Relationship Id="rId22" Type="http://schemas.openxmlformats.org/officeDocument/2006/relationships/hyperlink" Target="http://tantargy.uni-corvinus.hu/2EB34NDK02M" TargetMode="External"/><Relationship Id="rId27" Type="http://schemas.openxmlformats.org/officeDocument/2006/relationships/hyperlink" Target="http://tantargy.uni-corvinus.hu/2SZ31NDV01M" TargetMode="External"/><Relationship Id="rId30" Type="http://schemas.openxmlformats.org/officeDocument/2006/relationships/hyperlink" Target="http://tantargy.uni-corvinus.hu/2IR32NDK10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2IR32NDK10M" TargetMode="External"/><Relationship Id="rId1" Type="http://schemas.openxmlformats.org/officeDocument/2006/relationships/hyperlink" Target="http://tantargy.uni-corvinus.hu/2IR32NDK0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5"/>
  <sheetViews>
    <sheetView topLeftCell="A55" zoomScaleNormal="100" workbookViewId="0">
      <selection sqref="A1:O1"/>
    </sheetView>
  </sheetViews>
  <sheetFormatPr defaultColWidth="11.42578125" defaultRowHeight="12.75" x14ac:dyDescent="0.2"/>
  <cols>
    <col min="1" max="1" width="14.28515625" style="3" customWidth="1"/>
    <col min="2" max="2" width="46.7109375" style="2" customWidth="1"/>
    <col min="3" max="3" width="6.7109375" style="7" customWidth="1"/>
    <col min="4" max="4" width="4.42578125" style="7" customWidth="1"/>
    <col min="5" max="12" width="3" style="7" bestFit="1" customWidth="1"/>
    <col min="13" max="13" width="6.42578125" style="7" customWidth="1"/>
    <col min="14" max="14" width="16.28515625" style="2" bestFit="1" customWidth="1"/>
    <col min="15" max="15" width="28.28515625" style="3" bestFit="1" customWidth="1"/>
    <col min="16" max="16" width="35.42578125" style="3" bestFit="1" customWidth="1"/>
    <col min="17" max="16384" width="11.42578125" style="3"/>
  </cols>
  <sheetData>
    <row r="1" spans="1:16" s="10" customFormat="1" ht="19.5" customHeight="1" thickBot="1" x14ac:dyDescent="0.25">
      <c r="A1" s="263" t="s">
        <v>158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5"/>
    </row>
    <row r="2" spans="1:16" s="1" customFormat="1" ht="15.75" customHeight="1" x14ac:dyDescent="0.2">
      <c r="A2" s="259" t="s">
        <v>1</v>
      </c>
      <c r="B2" s="261" t="s">
        <v>0</v>
      </c>
      <c r="C2" s="261" t="s">
        <v>2</v>
      </c>
      <c r="D2" s="268" t="s">
        <v>87</v>
      </c>
      <c r="E2" s="270" t="s">
        <v>5</v>
      </c>
      <c r="F2" s="271"/>
      <c r="G2" s="271"/>
      <c r="H2" s="272"/>
      <c r="I2" s="270" t="s">
        <v>5</v>
      </c>
      <c r="J2" s="271"/>
      <c r="K2" s="271"/>
      <c r="L2" s="272"/>
      <c r="M2" s="273" t="s">
        <v>3</v>
      </c>
      <c r="N2" s="261" t="s">
        <v>4</v>
      </c>
      <c r="O2" s="266" t="s">
        <v>6</v>
      </c>
    </row>
    <row r="3" spans="1:16" s="1" customFormat="1" ht="11.25" x14ac:dyDescent="0.2">
      <c r="A3" s="260"/>
      <c r="B3" s="262"/>
      <c r="C3" s="262"/>
      <c r="D3" s="269"/>
      <c r="E3" s="275">
        <v>1</v>
      </c>
      <c r="F3" s="276"/>
      <c r="G3" s="276">
        <v>2</v>
      </c>
      <c r="H3" s="277"/>
      <c r="I3" s="275">
        <v>3</v>
      </c>
      <c r="J3" s="276"/>
      <c r="K3" s="276">
        <v>4</v>
      </c>
      <c r="L3" s="277"/>
      <c r="M3" s="274"/>
      <c r="N3" s="262"/>
      <c r="O3" s="267"/>
    </row>
    <row r="4" spans="1:16" s="1" customFormat="1" ht="11.25" x14ac:dyDescent="0.2">
      <c r="A4" s="260"/>
      <c r="B4" s="262"/>
      <c r="C4" s="262"/>
      <c r="D4" s="269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274"/>
      <c r="N4" s="262"/>
      <c r="O4" s="267"/>
    </row>
    <row r="5" spans="1:16" x14ac:dyDescent="0.2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6" x14ac:dyDescent="0.2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6" x14ac:dyDescent="0.2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6" x14ac:dyDescent="0.2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6" x14ac:dyDescent="0.2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6" x14ac:dyDescent="0.2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6" x14ac:dyDescent="0.2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6" x14ac:dyDescent="0.2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6" x14ac:dyDescent="0.2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x14ac:dyDescent="0.2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6" x14ac:dyDescent="0.2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6" x14ac:dyDescent="0.2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6" x14ac:dyDescent="0.2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6" x14ac:dyDescent="0.2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6" x14ac:dyDescent="0.2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6" x14ac:dyDescent="0.2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x14ac:dyDescent="0.2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6" x14ac:dyDescent="0.2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6" x14ac:dyDescent="0.2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x14ac:dyDescent="0.2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6" s="89" customFormat="1" ht="25.5" x14ac:dyDescent="0.2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6" x14ac:dyDescent="0.2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6" x14ac:dyDescent="0.2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6" x14ac:dyDescent="0.2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6" x14ac:dyDescent="0.2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6" x14ac:dyDescent="0.2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6" s="4" customFormat="1" x14ac:dyDescent="0.2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6" x14ac:dyDescent="0.2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6" x14ac:dyDescent="0.2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x14ac:dyDescent="0.2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6" x14ac:dyDescent="0.2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6" x14ac:dyDescent="0.2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6" x14ac:dyDescent="0.2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6" x14ac:dyDescent="0.2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6" ht="25.5" x14ac:dyDescent="0.2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6" x14ac:dyDescent="0.2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x14ac:dyDescent="0.2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x14ac:dyDescent="0.2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6" x14ac:dyDescent="0.2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x14ac:dyDescent="0.2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 x14ac:dyDescent="0.2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6" ht="13.5" customHeight="1" x14ac:dyDescent="0.2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x14ac:dyDescent="0.2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6" x14ac:dyDescent="0.2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6" x14ac:dyDescent="0.2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6" x14ac:dyDescent="0.2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6" x14ac:dyDescent="0.2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6" x14ac:dyDescent="0.2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6" x14ac:dyDescent="0.2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6" x14ac:dyDescent="0.2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6" x14ac:dyDescent="0.2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6" x14ac:dyDescent="0.2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6" ht="13.5" thickBot="1" x14ac:dyDescent="0.25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1:16" x14ac:dyDescent="0.2">
      <c r="B58" s="3"/>
      <c r="M58" s="7">
        <f>M10+M22+M26+M35+M38+M46+M51+M36+M37</f>
        <v>123</v>
      </c>
      <c r="P58" s="3" t="e">
        <f>P14+P21+P34+P45+P42</f>
        <v>#VALUE!</v>
      </c>
    </row>
    <row r="59" spans="1:16" x14ac:dyDescent="0.2">
      <c r="A59" s="4" t="s">
        <v>106</v>
      </c>
      <c r="I59" s="3"/>
      <c r="J59" s="3"/>
      <c r="K59" s="3"/>
      <c r="L59" s="3"/>
      <c r="M59" s="3"/>
      <c r="N59" s="3"/>
    </row>
    <row r="60" spans="1:16" x14ac:dyDescent="0.2">
      <c r="A60" s="3" t="s">
        <v>107</v>
      </c>
      <c r="I60" s="3"/>
      <c r="J60" s="3"/>
      <c r="K60" s="3"/>
      <c r="L60" s="3"/>
      <c r="M60" s="3"/>
      <c r="N60" s="3"/>
    </row>
    <row r="61" spans="1:16" x14ac:dyDescent="0.2">
      <c r="A61" s="3" t="s">
        <v>40</v>
      </c>
      <c r="I61" s="3"/>
      <c r="J61" s="3"/>
      <c r="K61" s="3"/>
      <c r="L61" s="3"/>
      <c r="M61" s="3"/>
      <c r="N61" s="3"/>
    </row>
    <row r="62" spans="1:16" x14ac:dyDescent="0.2">
      <c r="A62" s="3" t="s">
        <v>108</v>
      </c>
      <c r="I62" s="3"/>
      <c r="J62" s="3"/>
      <c r="K62" s="3"/>
      <c r="L62" s="3"/>
      <c r="M62" s="3"/>
      <c r="N62" s="3"/>
    </row>
    <row r="63" spans="1:16" x14ac:dyDescent="0.2">
      <c r="I63" s="3"/>
      <c r="J63" s="3"/>
      <c r="K63" s="3"/>
      <c r="L63" s="3"/>
      <c r="M63" s="3"/>
      <c r="N63" s="3"/>
    </row>
    <row r="64" spans="1:16" s="4" customFormat="1" x14ac:dyDescent="0.2">
      <c r="A64" s="4" t="s">
        <v>109</v>
      </c>
      <c r="B64" s="5"/>
      <c r="C64" s="6"/>
      <c r="D64" s="6"/>
      <c r="E64" s="6"/>
      <c r="F64" s="6"/>
      <c r="G64" s="6"/>
      <c r="H64" s="6"/>
    </row>
    <row r="65" spans="1:14" x14ac:dyDescent="0.2">
      <c r="A65" s="3" t="s">
        <v>110</v>
      </c>
      <c r="I65" s="3"/>
      <c r="J65" s="3"/>
      <c r="K65" s="3"/>
      <c r="L65" s="3"/>
      <c r="M65" s="3"/>
      <c r="N65" s="3"/>
    </row>
    <row r="66" spans="1:14" x14ac:dyDescent="0.2">
      <c r="A66" s="3" t="s">
        <v>111</v>
      </c>
      <c r="I66" s="3"/>
      <c r="J66" s="3"/>
      <c r="K66" s="3"/>
      <c r="L66" s="3"/>
      <c r="M66" s="3"/>
      <c r="N66" s="3"/>
    </row>
    <row r="67" spans="1:14" x14ac:dyDescent="0.2">
      <c r="I67" s="3"/>
      <c r="J67" s="3"/>
      <c r="K67" s="3"/>
      <c r="L67" s="3"/>
      <c r="M67" s="3"/>
      <c r="N67" s="3"/>
    </row>
    <row r="68" spans="1:14" x14ac:dyDescent="0.2">
      <c r="A68" s="3" t="s">
        <v>112</v>
      </c>
      <c r="I68" s="3"/>
      <c r="J68" s="3"/>
      <c r="K68" s="3"/>
      <c r="L68" s="3"/>
      <c r="M68" s="3"/>
      <c r="N68" s="3"/>
    </row>
    <row r="69" spans="1:14" x14ac:dyDescent="0.2">
      <c r="A69" s="3" t="s">
        <v>113</v>
      </c>
      <c r="I69" s="3"/>
      <c r="J69" s="3"/>
      <c r="K69" s="3"/>
      <c r="L69" s="3"/>
      <c r="M69" s="3"/>
      <c r="N69" s="3"/>
    </row>
    <row r="70" spans="1:14" x14ac:dyDescent="0.2">
      <c r="A70" s="25" t="s">
        <v>114</v>
      </c>
      <c r="I70" s="3"/>
      <c r="J70" s="3"/>
      <c r="K70" s="3"/>
      <c r="L70" s="3"/>
      <c r="M70" s="3"/>
      <c r="N70" s="3"/>
    </row>
    <row r="71" spans="1:14" x14ac:dyDescent="0.2">
      <c r="A71" s="25" t="s">
        <v>115</v>
      </c>
      <c r="I71" s="3"/>
      <c r="J71" s="3"/>
      <c r="K71" s="3"/>
      <c r="L71" s="3"/>
      <c r="M71" s="3"/>
      <c r="N71" s="3"/>
    </row>
    <row r="72" spans="1:14" x14ac:dyDescent="0.2">
      <c r="A72" s="25" t="s">
        <v>116</v>
      </c>
      <c r="I72" s="3"/>
      <c r="J72" s="3"/>
      <c r="K72" s="3"/>
      <c r="L72" s="3"/>
      <c r="M72" s="3"/>
      <c r="N72" s="3"/>
    </row>
    <row r="73" spans="1:14" x14ac:dyDescent="0.2">
      <c r="A73" s="25" t="s">
        <v>117</v>
      </c>
      <c r="I73" s="3"/>
      <c r="J73" s="3"/>
      <c r="K73" s="3"/>
      <c r="L73" s="3"/>
      <c r="M73" s="3"/>
      <c r="N73" s="3"/>
    </row>
    <row r="74" spans="1:14" x14ac:dyDescent="0.2">
      <c r="A74" s="25"/>
      <c r="I74" s="3"/>
      <c r="J74" s="3"/>
      <c r="K74" s="3"/>
      <c r="L74" s="3"/>
      <c r="M74" s="3"/>
      <c r="N74" s="3"/>
    </row>
    <row r="75" spans="1:14" s="4" customFormat="1" x14ac:dyDescent="0.2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x14ac:dyDescent="0.2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1:14" s="4" customFormat="1" x14ac:dyDescent="0.2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x14ac:dyDescent="0.2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x14ac:dyDescent="0.2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x14ac:dyDescent="0.2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x14ac:dyDescent="0.2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x14ac:dyDescent="0.2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x14ac:dyDescent="0.2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14" s="4" customFormat="1" x14ac:dyDescent="0.2">
      <c r="A84" s="26" t="s">
        <v>121</v>
      </c>
      <c r="B84" s="34"/>
      <c r="C84" s="36"/>
      <c r="D84" s="30"/>
      <c r="E84" s="29"/>
      <c r="F84" s="35"/>
      <c r="G84" s="35"/>
      <c r="H84" s="6"/>
    </row>
    <row r="85" spans="1:14" x14ac:dyDescent="0.2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mergeCells count="14">
    <mergeCell ref="A2:A4"/>
    <mergeCell ref="B2:B4"/>
    <mergeCell ref="C2:C4"/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  <mergeCell ref="I3:J3"/>
  </mergeCells>
  <phoneticPr fontId="0" type="noConversion"/>
  <hyperlinks>
    <hyperlink ref="B7" r:id="rId1"/>
    <hyperlink ref="B8" r:id="rId2"/>
    <hyperlink ref="B9" r:id="rId3"/>
    <hyperlink ref="B24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9" r:id="rId15"/>
    <hyperlink ref="B30" r:id="rId16"/>
    <hyperlink ref="B31" r:id="rId17"/>
    <hyperlink ref="B32" r:id="rId18"/>
    <hyperlink ref="B33" r:id="rId19"/>
    <hyperlink ref="B34" r:id="rId20"/>
    <hyperlink ref="B40" r:id="rId21"/>
    <hyperlink ref="B41" r:id="rId22"/>
    <hyperlink ref="B43" r:id="rId23"/>
    <hyperlink ref="B44" r:id="rId24"/>
    <hyperlink ref="B45" r:id="rId25"/>
    <hyperlink ref="B47" r:id="rId26"/>
    <hyperlink ref="B52" r:id="rId27"/>
    <hyperlink ref="B42" r:id="rId28"/>
    <hyperlink ref="B36" r:id="rId29"/>
    <hyperlink ref="B37" r:id="rId30"/>
  </hyperlinks>
  <pageMargins left="0.19685039370078741" right="0.19685039370078741" top="0.19685039370078741" bottom="0.19685039370078741" header="0.19685039370078741" footer="0.19685039370078741"/>
  <pageSetup paperSize="9" scale="80" orientation="landscape" horizontalDpi="300" verticalDpi="300"/>
  <headerFooter alignWithMargins="0"/>
  <rowBreaks count="1" manualBreakCount="1">
    <brk id="37" max="15" man="1"/>
  </rowBreaks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abSelected="1" zoomScaleNormal="100" workbookViewId="0">
      <selection activeCell="N12" sqref="N12"/>
    </sheetView>
  </sheetViews>
  <sheetFormatPr defaultColWidth="11.42578125" defaultRowHeight="12.75" x14ac:dyDescent="0.2"/>
  <cols>
    <col min="1" max="1" width="14.28515625" style="131" customWidth="1"/>
    <col min="2" max="2" width="46.7109375" style="239" customWidth="1"/>
    <col min="3" max="4" width="5.7109375" style="240" customWidth="1"/>
    <col min="5" max="5" width="4.7109375" style="240" bestFit="1" customWidth="1"/>
    <col min="6" max="6" width="3" style="240" customWidth="1"/>
    <col min="7" max="7" width="4.7109375" style="240" bestFit="1" customWidth="1"/>
    <col min="8" max="8" width="3" style="240" customWidth="1"/>
    <col min="9" max="9" width="4.7109375" style="240" bestFit="1" customWidth="1"/>
    <col min="10" max="10" width="3" style="240" customWidth="1"/>
    <col min="11" max="11" width="4.7109375" style="240" bestFit="1" customWidth="1"/>
    <col min="12" max="12" width="3" style="240" customWidth="1"/>
    <col min="13" max="13" width="5.7109375" style="240" customWidth="1"/>
    <col min="14" max="14" width="22.42578125" style="239" customWidth="1"/>
    <col min="15" max="15" width="39.42578125" style="131" customWidth="1"/>
    <col min="16" max="19" width="11.42578125" style="131" hidden="1" customWidth="1"/>
    <col min="20" max="20" width="10.28515625" style="131" customWidth="1"/>
    <col min="21" max="21" width="11.42578125" style="131" customWidth="1"/>
    <col min="22" max="23" width="13" style="131" hidden="1" customWidth="1"/>
    <col min="24" max="16384" width="11.42578125" style="131"/>
  </cols>
  <sheetData>
    <row r="1" spans="1:23" s="169" customFormat="1" ht="19.5" customHeight="1" thickBot="1" x14ac:dyDescent="0.25">
      <c r="A1" s="278" t="s">
        <v>296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  <c r="N1" s="279"/>
      <c r="O1" s="281"/>
    </row>
    <row r="2" spans="1:23" s="170" customFormat="1" ht="15.75" customHeight="1" thickBot="1" x14ac:dyDescent="0.25">
      <c r="A2" s="259" t="s">
        <v>1</v>
      </c>
      <c r="B2" s="261" t="s">
        <v>0</v>
      </c>
      <c r="C2" s="284" t="s">
        <v>2</v>
      </c>
      <c r="D2" s="287" t="s">
        <v>161</v>
      </c>
      <c r="E2" s="299" t="s">
        <v>162</v>
      </c>
      <c r="F2" s="300"/>
      <c r="G2" s="300"/>
      <c r="H2" s="301"/>
      <c r="I2" s="299" t="s">
        <v>163</v>
      </c>
      <c r="J2" s="300"/>
      <c r="K2" s="300"/>
      <c r="L2" s="301"/>
      <c r="M2" s="290" t="s">
        <v>164</v>
      </c>
      <c r="N2" s="293" t="s">
        <v>4</v>
      </c>
      <c r="O2" s="266" t="s">
        <v>6</v>
      </c>
      <c r="P2" s="303" t="s">
        <v>199</v>
      </c>
      <c r="Q2" s="304"/>
      <c r="R2" s="303" t="s">
        <v>200</v>
      </c>
      <c r="S2" s="304"/>
      <c r="T2" s="303" t="s">
        <v>173</v>
      </c>
      <c r="U2" s="304"/>
      <c r="V2" s="303" t="s">
        <v>261</v>
      </c>
      <c r="W2" s="304"/>
    </row>
    <row r="3" spans="1:23" s="170" customFormat="1" ht="26.25" customHeight="1" x14ac:dyDescent="0.2">
      <c r="A3" s="260"/>
      <c r="B3" s="262"/>
      <c r="C3" s="285"/>
      <c r="D3" s="288"/>
      <c r="E3" s="251">
        <v>1</v>
      </c>
      <c r="F3" s="297" t="s">
        <v>3</v>
      </c>
      <c r="G3" s="252">
        <v>2</v>
      </c>
      <c r="H3" s="311" t="s">
        <v>3</v>
      </c>
      <c r="I3" s="251">
        <v>3</v>
      </c>
      <c r="J3" s="297" t="s">
        <v>3</v>
      </c>
      <c r="K3" s="252">
        <v>4</v>
      </c>
      <c r="L3" s="311" t="s">
        <v>3</v>
      </c>
      <c r="M3" s="291"/>
      <c r="N3" s="294"/>
      <c r="O3" s="267"/>
      <c r="P3" s="305"/>
      <c r="Q3" s="306"/>
      <c r="R3" s="305"/>
      <c r="S3" s="306"/>
      <c r="T3" s="305"/>
      <c r="U3" s="306"/>
      <c r="V3" s="305"/>
      <c r="W3" s="306"/>
    </row>
    <row r="4" spans="1:23" s="170" customFormat="1" ht="38.450000000000003" customHeight="1" thickBot="1" x14ac:dyDescent="0.25">
      <c r="A4" s="282"/>
      <c r="B4" s="283"/>
      <c r="C4" s="286"/>
      <c r="D4" s="289"/>
      <c r="E4" s="253" t="s">
        <v>292</v>
      </c>
      <c r="F4" s="298"/>
      <c r="G4" s="253" t="s">
        <v>292</v>
      </c>
      <c r="H4" s="312"/>
      <c r="I4" s="253" t="s">
        <v>292</v>
      </c>
      <c r="J4" s="298"/>
      <c r="K4" s="253" t="s">
        <v>292</v>
      </c>
      <c r="L4" s="312"/>
      <c r="M4" s="292"/>
      <c r="N4" s="295"/>
      <c r="O4" s="296"/>
      <c r="P4" s="307"/>
      <c r="Q4" s="308"/>
      <c r="R4" s="307"/>
      <c r="S4" s="308"/>
      <c r="T4" s="307"/>
      <c r="U4" s="308"/>
      <c r="V4" s="307"/>
      <c r="W4" s="308"/>
    </row>
    <row r="5" spans="1:23" ht="90" thickBot="1" x14ac:dyDescent="0.25">
      <c r="A5" s="120"/>
      <c r="B5" s="121" t="s">
        <v>123</v>
      </c>
      <c r="C5" s="122"/>
      <c r="D5" s="123"/>
      <c r="E5" s="124"/>
      <c r="F5" s="125"/>
      <c r="G5" s="122"/>
      <c r="H5" s="126"/>
      <c r="I5" s="124"/>
      <c r="J5" s="122"/>
      <c r="K5" s="122"/>
      <c r="L5" s="127"/>
      <c r="M5" s="128">
        <f>M6+M10</f>
        <v>30</v>
      </c>
      <c r="N5" s="129"/>
      <c r="O5" s="130"/>
      <c r="P5" s="114" t="s">
        <v>201</v>
      </c>
      <c r="Q5" s="115" t="s">
        <v>202</v>
      </c>
      <c r="R5" s="114" t="s">
        <v>201</v>
      </c>
      <c r="S5" s="115" t="s">
        <v>202</v>
      </c>
      <c r="T5" s="116" t="s">
        <v>205</v>
      </c>
      <c r="U5" s="117" t="s">
        <v>203</v>
      </c>
      <c r="V5" s="116" t="s">
        <v>262</v>
      </c>
      <c r="W5" s="117" t="s">
        <v>204</v>
      </c>
    </row>
    <row r="6" spans="1:23" ht="15" customHeight="1" x14ac:dyDescent="0.2">
      <c r="A6" s="171"/>
      <c r="B6" s="243" t="s">
        <v>14</v>
      </c>
      <c r="C6" s="172"/>
      <c r="D6" s="173"/>
      <c r="E6" s="174"/>
      <c r="F6" s="175">
        <f>SUM(F7:F9)</f>
        <v>15</v>
      </c>
      <c r="G6" s="172"/>
      <c r="H6" s="176"/>
      <c r="I6" s="174"/>
      <c r="J6" s="172"/>
      <c r="K6" s="172"/>
      <c r="L6" s="176"/>
      <c r="M6" s="177">
        <f>SUM(E6:L6)</f>
        <v>15</v>
      </c>
      <c r="N6" s="178"/>
      <c r="O6" s="179"/>
      <c r="P6" s="180"/>
      <c r="Q6" s="181"/>
      <c r="R6" s="180"/>
      <c r="S6" s="181"/>
      <c r="T6" s="180"/>
      <c r="U6" s="181"/>
      <c r="V6" s="180"/>
      <c r="W6" s="181"/>
    </row>
    <row r="7" spans="1:23" ht="15" customHeight="1" x14ac:dyDescent="0.2">
      <c r="A7" s="182" t="s">
        <v>234</v>
      </c>
      <c r="B7" s="244" t="s">
        <v>217</v>
      </c>
      <c r="C7" s="138" t="s">
        <v>7</v>
      </c>
      <c r="D7" s="141" t="s">
        <v>10</v>
      </c>
      <c r="E7" s="137">
        <v>20</v>
      </c>
      <c r="F7" s="139">
        <v>5</v>
      </c>
      <c r="G7" s="138"/>
      <c r="H7" s="140"/>
      <c r="I7" s="137"/>
      <c r="J7" s="139"/>
      <c r="K7" s="138"/>
      <c r="L7" s="140"/>
      <c r="M7" s="184">
        <v>5</v>
      </c>
      <c r="N7" s="142" t="s">
        <v>28</v>
      </c>
      <c r="O7" s="119" t="s">
        <v>44</v>
      </c>
      <c r="P7" s="185"/>
      <c r="Q7" s="186"/>
      <c r="R7" s="185"/>
      <c r="S7" s="186"/>
      <c r="T7" s="185"/>
      <c r="U7" s="186"/>
      <c r="V7" s="185"/>
      <c r="W7" s="186"/>
    </row>
    <row r="8" spans="1:23" ht="15" customHeight="1" x14ac:dyDescent="0.2">
      <c r="A8" s="182" t="s">
        <v>235</v>
      </c>
      <c r="B8" s="244" t="s">
        <v>218</v>
      </c>
      <c r="C8" s="138" t="s">
        <v>7</v>
      </c>
      <c r="D8" s="141" t="s">
        <v>10</v>
      </c>
      <c r="E8" s="137">
        <v>20</v>
      </c>
      <c r="F8" s="139">
        <v>5</v>
      </c>
      <c r="G8" s="138"/>
      <c r="H8" s="140"/>
      <c r="I8" s="137"/>
      <c r="J8" s="139"/>
      <c r="K8" s="138"/>
      <c r="L8" s="140"/>
      <c r="M8" s="184">
        <v>5</v>
      </c>
      <c r="N8" s="142" t="s">
        <v>233</v>
      </c>
      <c r="O8" s="119" t="s">
        <v>206</v>
      </c>
      <c r="P8" s="185"/>
      <c r="Q8" s="186"/>
      <c r="R8" s="185"/>
      <c r="S8" s="186"/>
      <c r="T8" s="185"/>
      <c r="U8" s="186"/>
      <c r="V8" s="185"/>
      <c r="W8" s="186"/>
    </row>
    <row r="9" spans="1:23" ht="15" customHeight="1" x14ac:dyDescent="0.2">
      <c r="A9" s="182" t="s">
        <v>236</v>
      </c>
      <c r="B9" s="244" t="s">
        <v>219</v>
      </c>
      <c r="C9" s="138" t="s">
        <v>7</v>
      </c>
      <c r="D9" s="141" t="s">
        <v>10</v>
      </c>
      <c r="E9" s="137">
        <v>20</v>
      </c>
      <c r="F9" s="139">
        <v>5</v>
      </c>
      <c r="G9" s="138"/>
      <c r="H9" s="140"/>
      <c r="I9" s="137"/>
      <c r="J9" s="139"/>
      <c r="K9" s="138"/>
      <c r="L9" s="140"/>
      <c r="M9" s="184">
        <v>5</v>
      </c>
      <c r="N9" s="165" t="s">
        <v>260</v>
      </c>
      <c r="O9" s="119" t="s">
        <v>44</v>
      </c>
      <c r="P9" s="185"/>
      <c r="Q9" s="186"/>
      <c r="R9" s="185"/>
      <c r="S9" s="186"/>
      <c r="T9" s="185"/>
      <c r="U9" s="186"/>
      <c r="V9" s="185"/>
      <c r="W9" s="186"/>
    </row>
    <row r="10" spans="1:23" ht="15" customHeight="1" x14ac:dyDescent="0.2">
      <c r="A10" s="171"/>
      <c r="B10" s="243" t="s">
        <v>220</v>
      </c>
      <c r="C10" s="172"/>
      <c r="D10" s="173"/>
      <c r="E10" s="174"/>
      <c r="F10" s="175">
        <v>15</v>
      </c>
      <c r="G10" s="172"/>
      <c r="H10" s="187"/>
      <c r="I10" s="174"/>
      <c r="J10" s="175"/>
      <c r="K10" s="172"/>
      <c r="L10" s="176"/>
      <c r="M10" s="177">
        <f>SUM(E10:L10)</f>
        <v>15</v>
      </c>
      <c r="N10" s="178"/>
      <c r="O10" s="179"/>
      <c r="P10" s="185"/>
      <c r="Q10" s="186"/>
      <c r="R10" s="185"/>
      <c r="S10" s="186"/>
      <c r="T10" s="185"/>
      <c r="U10" s="186"/>
      <c r="V10" s="185"/>
      <c r="W10" s="186"/>
    </row>
    <row r="11" spans="1:23" ht="15" customHeight="1" x14ac:dyDescent="0.2">
      <c r="A11" s="182" t="s">
        <v>278</v>
      </c>
      <c r="B11" s="244" t="s">
        <v>232</v>
      </c>
      <c r="C11" s="138" t="s">
        <v>7</v>
      </c>
      <c r="D11" s="141" t="s">
        <v>124</v>
      </c>
      <c r="E11" s="137">
        <v>20</v>
      </c>
      <c r="F11" s="139">
        <v>5</v>
      </c>
      <c r="G11" s="138"/>
      <c r="H11" s="140"/>
      <c r="I11" s="137"/>
      <c r="J11" s="139"/>
      <c r="K11" s="138"/>
      <c r="L11" s="140"/>
      <c r="M11" s="184">
        <v>5</v>
      </c>
      <c r="N11" s="142" t="s">
        <v>271</v>
      </c>
      <c r="O11" s="119" t="s">
        <v>252</v>
      </c>
      <c r="P11" s="185"/>
      <c r="Q11" s="186"/>
      <c r="R11" s="185"/>
      <c r="S11" s="186"/>
      <c r="T11" s="185"/>
      <c r="U11" s="186"/>
      <c r="V11" s="185"/>
      <c r="W11" s="186"/>
    </row>
    <row r="12" spans="1:23" ht="15" customHeight="1" x14ac:dyDescent="0.2">
      <c r="A12" s="182" t="s">
        <v>269</v>
      </c>
      <c r="B12" s="244" t="s">
        <v>267</v>
      </c>
      <c r="C12" s="138" t="s">
        <v>92</v>
      </c>
      <c r="D12" s="141" t="s">
        <v>124</v>
      </c>
      <c r="E12" s="137">
        <v>20</v>
      </c>
      <c r="F12" s="139">
        <v>5</v>
      </c>
      <c r="G12" s="138"/>
      <c r="H12" s="140"/>
      <c r="I12" s="137"/>
      <c r="J12" s="139"/>
      <c r="K12" s="138"/>
      <c r="L12" s="140"/>
      <c r="M12" s="184">
        <v>5</v>
      </c>
      <c r="N12" s="142" t="s">
        <v>25</v>
      </c>
      <c r="O12" s="119" t="s">
        <v>44</v>
      </c>
      <c r="P12" s="185"/>
      <c r="Q12" s="186"/>
      <c r="R12" s="185"/>
      <c r="S12" s="186"/>
      <c r="T12" s="185"/>
      <c r="U12" s="186"/>
      <c r="V12" s="185"/>
      <c r="W12" s="186"/>
    </row>
    <row r="13" spans="1:23" ht="15" customHeight="1" x14ac:dyDescent="0.2">
      <c r="A13" s="182" t="s">
        <v>237</v>
      </c>
      <c r="B13" s="244" t="s">
        <v>221</v>
      </c>
      <c r="C13" s="138" t="s">
        <v>92</v>
      </c>
      <c r="D13" s="141" t="s">
        <v>10</v>
      </c>
      <c r="E13" s="137">
        <v>20</v>
      </c>
      <c r="F13" s="139">
        <v>5</v>
      </c>
      <c r="G13" s="138"/>
      <c r="H13" s="140"/>
      <c r="I13" s="137"/>
      <c r="J13" s="139"/>
      <c r="K13" s="138"/>
      <c r="L13" s="140"/>
      <c r="M13" s="184">
        <v>5</v>
      </c>
      <c r="N13" s="142" t="s">
        <v>247</v>
      </c>
      <c r="O13" s="119" t="s">
        <v>251</v>
      </c>
      <c r="P13" s="185"/>
      <c r="Q13" s="186"/>
      <c r="R13" s="185"/>
      <c r="S13" s="186"/>
      <c r="T13" s="185"/>
      <c r="U13" s="186"/>
      <c r="V13" s="185"/>
      <c r="W13" s="186"/>
    </row>
    <row r="14" spans="1:23" ht="15" customHeight="1" x14ac:dyDescent="0.2">
      <c r="A14" s="182" t="s">
        <v>287</v>
      </c>
      <c r="B14" s="244" t="s">
        <v>288</v>
      </c>
      <c r="C14" s="138" t="s">
        <v>92</v>
      </c>
      <c r="D14" s="141" t="s">
        <v>10</v>
      </c>
      <c r="E14" s="137">
        <v>20</v>
      </c>
      <c r="F14" s="139">
        <v>5</v>
      </c>
      <c r="G14" s="138"/>
      <c r="H14" s="140"/>
      <c r="I14" s="137"/>
      <c r="J14" s="139"/>
      <c r="K14" s="138"/>
      <c r="L14" s="140"/>
      <c r="M14" s="184">
        <v>5</v>
      </c>
      <c r="N14" s="142" t="s">
        <v>248</v>
      </c>
      <c r="O14" s="119" t="s">
        <v>250</v>
      </c>
      <c r="P14" s="185"/>
      <c r="Q14" s="186"/>
      <c r="R14" s="185"/>
      <c r="S14" s="186"/>
      <c r="T14" s="185"/>
      <c r="U14" s="186"/>
      <c r="V14" s="185"/>
      <c r="W14" s="186"/>
    </row>
    <row r="15" spans="1:23" ht="15" customHeight="1" thickBot="1" x14ac:dyDescent="0.25">
      <c r="A15" s="182" t="s">
        <v>289</v>
      </c>
      <c r="B15" s="244" t="s">
        <v>18</v>
      </c>
      <c r="C15" s="138" t="s">
        <v>92</v>
      </c>
      <c r="D15" s="141" t="s">
        <v>10</v>
      </c>
      <c r="E15" s="137">
        <v>20</v>
      </c>
      <c r="F15" s="139">
        <v>5</v>
      </c>
      <c r="G15" s="138"/>
      <c r="H15" s="140"/>
      <c r="I15" s="137"/>
      <c r="J15" s="139"/>
      <c r="K15" s="138"/>
      <c r="L15" s="140"/>
      <c r="M15" s="184">
        <v>5</v>
      </c>
      <c r="N15" s="319" t="s">
        <v>297</v>
      </c>
      <c r="O15" s="119" t="s">
        <v>249</v>
      </c>
      <c r="P15" s="185"/>
      <c r="Q15" s="186"/>
      <c r="R15" s="185"/>
      <c r="S15" s="186"/>
      <c r="T15" s="185"/>
      <c r="U15" s="186"/>
      <c r="V15" s="185"/>
      <c r="W15" s="189"/>
    </row>
    <row r="16" spans="1:23" ht="15" customHeight="1" x14ac:dyDescent="0.2">
      <c r="A16" s="190"/>
      <c r="B16" s="245" t="s">
        <v>266</v>
      </c>
      <c r="C16" s="191"/>
      <c r="D16" s="192"/>
      <c r="E16" s="193"/>
      <c r="F16" s="191"/>
      <c r="G16" s="191"/>
      <c r="H16" s="194"/>
      <c r="I16" s="195"/>
      <c r="J16" s="191"/>
      <c r="K16" s="191"/>
      <c r="L16" s="192"/>
      <c r="M16" s="196">
        <f>M17+M21</f>
        <v>30</v>
      </c>
      <c r="N16" s="197"/>
      <c r="O16" s="198"/>
      <c r="P16" s="185"/>
      <c r="Q16" s="186"/>
      <c r="R16" s="185"/>
      <c r="S16" s="186"/>
      <c r="T16" s="199"/>
      <c r="U16" s="186"/>
      <c r="V16" s="185"/>
      <c r="W16" s="186"/>
    </row>
    <row r="17" spans="1:25" ht="15" customHeight="1" x14ac:dyDescent="0.2">
      <c r="A17" s="171"/>
      <c r="B17" s="243" t="s">
        <v>222</v>
      </c>
      <c r="C17" s="172"/>
      <c r="D17" s="173"/>
      <c r="E17" s="174"/>
      <c r="F17" s="175">
        <f>SUM(F18:F26)</f>
        <v>0</v>
      </c>
      <c r="G17" s="172"/>
      <c r="H17" s="175">
        <f>SUM(H18:H20)</f>
        <v>15</v>
      </c>
      <c r="I17" s="174"/>
      <c r="J17" s="175"/>
      <c r="K17" s="172"/>
      <c r="L17" s="176"/>
      <c r="M17" s="177">
        <f>SUM(E17:L17)</f>
        <v>15</v>
      </c>
      <c r="N17" s="178"/>
      <c r="O17" s="179"/>
      <c r="P17" s="185"/>
      <c r="Q17" s="186"/>
      <c r="R17" s="185"/>
      <c r="S17" s="186"/>
      <c r="T17" s="185"/>
      <c r="U17" s="186"/>
      <c r="V17" s="185"/>
      <c r="W17" s="186"/>
    </row>
    <row r="18" spans="1:25" ht="15" customHeight="1" x14ac:dyDescent="0.2">
      <c r="A18" s="182" t="s">
        <v>238</v>
      </c>
      <c r="B18" s="244" t="s">
        <v>210</v>
      </c>
      <c r="C18" s="138" t="s">
        <v>7</v>
      </c>
      <c r="D18" s="141" t="s">
        <v>65</v>
      </c>
      <c r="E18" s="137"/>
      <c r="F18" s="139"/>
      <c r="G18" s="138">
        <v>20</v>
      </c>
      <c r="H18" s="140">
        <v>5</v>
      </c>
      <c r="I18" s="137"/>
      <c r="J18" s="139"/>
      <c r="K18" s="138"/>
      <c r="L18" s="140"/>
      <c r="M18" s="184">
        <v>5</v>
      </c>
      <c r="N18" s="142" t="s">
        <v>32</v>
      </c>
      <c r="O18" s="119" t="s">
        <v>44</v>
      </c>
      <c r="P18" s="185"/>
      <c r="Q18" s="186"/>
      <c r="R18" s="185"/>
      <c r="S18" s="186"/>
      <c r="T18" s="185" t="s">
        <v>207</v>
      </c>
      <c r="U18" s="186" t="s">
        <v>208</v>
      </c>
      <c r="V18" s="185"/>
      <c r="W18" s="189"/>
    </row>
    <row r="19" spans="1:25" ht="15" customHeight="1" x14ac:dyDescent="0.2">
      <c r="A19" s="182" t="s">
        <v>239</v>
      </c>
      <c r="B19" s="244" t="s">
        <v>228</v>
      </c>
      <c r="C19" s="138" t="s">
        <v>7</v>
      </c>
      <c r="D19" s="141" t="s">
        <v>10</v>
      </c>
      <c r="E19" s="137"/>
      <c r="F19" s="139"/>
      <c r="G19" s="138">
        <v>20</v>
      </c>
      <c r="H19" s="140">
        <v>5</v>
      </c>
      <c r="I19" s="137"/>
      <c r="J19" s="139"/>
      <c r="K19" s="138"/>
      <c r="L19" s="140"/>
      <c r="M19" s="184">
        <v>5</v>
      </c>
      <c r="N19" s="250" t="s">
        <v>272</v>
      </c>
      <c r="O19" s="119" t="s">
        <v>231</v>
      </c>
      <c r="P19" s="185"/>
      <c r="Q19" s="186"/>
      <c r="R19" s="185"/>
      <c r="S19" s="186"/>
      <c r="T19" s="185"/>
      <c r="U19" s="186"/>
      <c r="V19" s="185"/>
      <c r="W19" s="189"/>
    </row>
    <row r="20" spans="1:25" ht="15" customHeight="1" x14ac:dyDescent="0.2">
      <c r="A20" s="182" t="s">
        <v>240</v>
      </c>
      <c r="B20" s="244" t="s">
        <v>209</v>
      </c>
      <c r="C20" s="138" t="s">
        <v>7</v>
      </c>
      <c r="D20" s="141" t="s">
        <v>10</v>
      </c>
      <c r="E20" s="137"/>
      <c r="F20" s="139"/>
      <c r="G20" s="138">
        <v>20</v>
      </c>
      <c r="H20" s="140">
        <v>5</v>
      </c>
      <c r="I20" s="137"/>
      <c r="J20" s="139"/>
      <c r="K20" s="138"/>
      <c r="L20" s="140"/>
      <c r="M20" s="184">
        <v>5</v>
      </c>
      <c r="N20" s="250" t="s">
        <v>151</v>
      </c>
      <c r="O20" s="119" t="s">
        <v>44</v>
      </c>
      <c r="P20" s="185"/>
      <c r="Q20" s="186"/>
      <c r="R20" s="185"/>
      <c r="S20" s="186"/>
      <c r="T20" s="185"/>
      <c r="U20" s="186"/>
      <c r="V20" s="185"/>
      <c r="W20" s="189"/>
    </row>
    <row r="21" spans="1:25" ht="15" customHeight="1" x14ac:dyDescent="0.2">
      <c r="A21" s="171"/>
      <c r="B21" s="243" t="s">
        <v>227</v>
      </c>
      <c r="C21" s="172"/>
      <c r="D21" s="173"/>
      <c r="E21" s="174"/>
      <c r="F21" s="175"/>
      <c r="G21" s="172"/>
      <c r="H21" s="175">
        <f>SUM(H22:H25)-5</f>
        <v>15</v>
      </c>
      <c r="I21" s="174"/>
      <c r="J21" s="175"/>
      <c r="K21" s="172"/>
      <c r="L21" s="176"/>
      <c r="M21" s="177">
        <f>SUM(E21:L21)</f>
        <v>15</v>
      </c>
      <c r="N21" s="178"/>
      <c r="O21" s="179"/>
      <c r="P21" s="185"/>
      <c r="Q21" s="186"/>
      <c r="R21" s="185"/>
      <c r="S21" s="186"/>
      <c r="T21" s="185"/>
      <c r="U21" s="186"/>
      <c r="V21" s="185"/>
      <c r="W21" s="186"/>
    </row>
    <row r="22" spans="1:25" ht="15" customHeight="1" x14ac:dyDescent="0.2">
      <c r="A22" s="182" t="s">
        <v>244</v>
      </c>
      <c r="B22" s="244" t="s">
        <v>223</v>
      </c>
      <c r="C22" s="138" t="s">
        <v>92</v>
      </c>
      <c r="D22" s="141" t="s">
        <v>10</v>
      </c>
      <c r="E22" s="137"/>
      <c r="F22" s="139"/>
      <c r="G22" s="138">
        <v>20</v>
      </c>
      <c r="H22" s="140">
        <v>5</v>
      </c>
      <c r="I22" s="137"/>
      <c r="J22" s="139"/>
      <c r="K22" s="138"/>
      <c r="L22" s="140"/>
      <c r="M22" s="164">
        <v>5</v>
      </c>
      <c r="N22" s="142" t="s">
        <v>230</v>
      </c>
      <c r="O22" s="119" t="s">
        <v>44</v>
      </c>
      <c r="P22" s="185"/>
      <c r="Q22" s="186"/>
      <c r="R22" s="185"/>
      <c r="S22" s="186"/>
      <c r="T22" s="185"/>
      <c r="U22" s="186"/>
      <c r="V22" s="185"/>
      <c r="W22" s="186"/>
    </row>
    <row r="23" spans="1:25" ht="15" customHeight="1" x14ac:dyDescent="0.2">
      <c r="A23" s="167" t="s">
        <v>270</v>
      </c>
      <c r="B23" s="246" t="s">
        <v>30</v>
      </c>
      <c r="C23" s="161" t="s">
        <v>92</v>
      </c>
      <c r="D23" s="168" t="s">
        <v>10</v>
      </c>
      <c r="E23" s="160"/>
      <c r="F23" s="162"/>
      <c r="G23" s="161">
        <v>20</v>
      </c>
      <c r="H23" s="163">
        <v>5</v>
      </c>
      <c r="I23" s="137"/>
      <c r="J23" s="139"/>
      <c r="K23" s="138"/>
      <c r="L23" s="140"/>
      <c r="M23" s="164">
        <v>5</v>
      </c>
      <c r="N23" s="165" t="s">
        <v>260</v>
      </c>
      <c r="O23" s="166" t="s">
        <v>268</v>
      </c>
      <c r="P23" s="185"/>
      <c r="Q23" s="186"/>
      <c r="R23" s="185"/>
      <c r="S23" s="186"/>
      <c r="T23" s="185"/>
      <c r="U23" s="186"/>
      <c r="V23" s="185"/>
      <c r="W23" s="186"/>
    </row>
    <row r="24" spans="1:25" ht="15" customHeight="1" x14ac:dyDescent="0.2">
      <c r="A24" s="182" t="s">
        <v>245</v>
      </c>
      <c r="B24" s="244" t="s">
        <v>147</v>
      </c>
      <c r="C24" s="138" t="s">
        <v>92</v>
      </c>
      <c r="D24" s="141" t="s">
        <v>10</v>
      </c>
      <c r="E24" s="137"/>
      <c r="F24" s="139"/>
      <c r="G24" s="138">
        <v>20</v>
      </c>
      <c r="H24" s="140">
        <v>5</v>
      </c>
      <c r="I24" s="137"/>
      <c r="J24" s="139"/>
      <c r="K24" s="138"/>
      <c r="L24" s="140"/>
      <c r="M24" s="164">
        <v>5</v>
      </c>
      <c r="N24" s="142" t="s">
        <v>145</v>
      </c>
      <c r="O24" s="119" t="s">
        <v>206</v>
      </c>
      <c r="P24" s="185"/>
      <c r="Q24" s="186"/>
      <c r="R24" s="185"/>
      <c r="S24" s="186"/>
      <c r="T24" s="185"/>
      <c r="U24" s="186"/>
      <c r="V24" s="185"/>
      <c r="W24" s="186"/>
    </row>
    <row r="25" spans="1:25" ht="15" customHeight="1" x14ac:dyDescent="0.2">
      <c r="A25" s="182" t="s">
        <v>246</v>
      </c>
      <c r="B25" s="244" t="s">
        <v>224</v>
      </c>
      <c r="C25" s="138" t="s">
        <v>92</v>
      </c>
      <c r="D25" s="141" t="s">
        <v>10</v>
      </c>
      <c r="E25" s="137"/>
      <c r="F25" s="139"/>
      <c r="G25" s="138">
        <v>20</v>
      </c>
      <c r="H25" s="140">
        <v>5</v>
      </c>
      <c r="I25" s="137"/>
      <c r="J25" s="139"/>
      <c r="K25" s="138"/>
      <c r="L25" s="140"/>
      <c r="M25" s="164">
        <v>5</v>
      </c>
      <c r="N25" s="250" t="s">
        <v>273</v>
      </c>
      <c r="O25" s="119" t="s">
        <v>206</v>
      </c>
      <c r="P25" s="185"/>
      <c r="Q25" s="186"/>
      <c r="R25" s="185"/>
      <c r="S25" s="186"/>
      <c r="T25" s="185"/>
      <c r="U25" s="186"/>
      <c r="V25" s="185"/>
      <c r="W25" s="186"/>
    </row>
    <row r="26" spans="1:25" s="212" customFormat="1" ht="15" customHeight="1" x14ac:dyDescent="0.2">
      <c r="A26" s="200"/>
      <c r="B26" s="247" t="s">
        <v>225</v>
      </c>
      <c r="C26" s="201"/>
      <c r="D26" s="202"/>
      <c r="E26" s="203"/>
      <c r="F26" s="201"/>
      <c r="G26" s="201"/>
      <c r="H26" s="204"/>
      <c r="I26" s="205"/>
      <c r="J26" s="201"/>
      <c r="K26" s="201"/>
      <c r="L26" s="202"/>
      <c r="M26" s="206">
        <v>20</v>
      </c>
      <c r="N26" s="207"/>
      <c r="O26" s="208"/>
      <c r="P26" s="209"/>
      <c r="Q26" s="210"/>
      <c r="R26" s="209"/>
      <c r="S26" s="210"/>
      <c r="T26" s="211"/>
      <c r="U26" s="210"/>
      <c r="V26" s="209"/>
      <c r="W26" s="210"/>
    </row>
    <row r="27" spans="1:25" ht="15" customHeight="1" x14ac:dyDescent="0.2">
      <c r="A27" s="182" t="s">
        <v>241</v>
      </c>
      <c r="B27" s="244" t="s">
        <v>293</v>
      </c>
      <c r="C27" s="138" t="s">
        <v>7</v>
      </c>
      <c r="D27" s="141" t="s">
        <v>65</v>
      </c>
      <c r="E27" s="137"/>
      <c r="F27" s="139"/>
      <c r="G27" s="138"/>
      <c r="H27" s="140"/>
      <c r="I27" s="137">
        <v>20</v>
      </c>
      <c r="J27" s="139">
        <v>5</v>
      </c>
      <c r="K27" s="138"/>
      <c r="L27" s="140"/>
      <c r="M27" s="184">
        <v>5</v>
      </c>
      <c r="N27" s="142" t="s">
        <v>32</v>
      </c>
      <c r="O27" s="119" t="s">
        <v>44</v>
      </c>
      <c r="P27" s="185"/>
      <c r="Q27" s="186"/>
      <c r="R27" s="185"/>
      <c r="S27" s="186"/>
      <c r="T27" s="185" t="s">
        <v>207</v>
      </c>
      <c r="U27" s="186" t="s">
        <v>208</v>
      </c>
      <c r="V27" s="185"/>
      <c r="W27" s="186"/>
    </row>
    <row r="28" spans="1:25" ht="15" customHeight="1" x14ac:dyDescent="0.2">
      <c r="A28" s="182" t="s">
        <v>242</v>
      </c>
      <c r="B28" s="244" t="s">
        <v>226</v>
      </c>
      <c r="C28" s="138" t="s">
        <v>7</v>
      </c>
      <c r="D28" s="141" t="s">
        <v>10</v>
      </c>
      <c r="E28" s="137"/>
      <c r="F28" s="139"/>
      <c r="G28" s="138"/>
      <c r="H28" s="140"/>
      <c r="I28" s="137">
        <v>20</v>
      </c>
      <c r="J28" s="139">
        <v>5</v>
      </c>
      <c r="K28" s="138"/>
      <c r="L28" s="140"/>
      <c r="M28" s="184">
        <v>5</v>
      </c>
      <c r="N28" s="142" t="s">
        <v>27</v>
      </c>
      <c r="O28" s="119" t="s">
        <v>44</v>
      </c>
      <c r="P28" s="185"/>
      <c r="Q28" s="186"/>
      <c r="R28" s="185"/>
      <c r="S28" s="186"/>
      <c r="T28" s="185" t="s">
        <v>207</v>
      </c>
      <c r="U28" s="186" t="s">
        <v>208</v>
      </c>
      <c r="V28" s="185"/>
      <c r="W28" s="186"/>
    </row>
    <row r="29" spans="1:25" ht="15" customHeight="1" x14ac:dyDescent="0.2">
      <c r="A29" s="188" t="s">
        <v>259</v>
      </c>
      <c r="B29" s="248" t="s">
        <v>52</v>
      </c>
      <c r="C29" s="138" t="s">
        <v>7</v>
      </c>
      <c r="D29" s="141" t="s">
        <v>10</v>
      </c>
      <c r="E29" s="137"/>
      <c r="F29" s="139"/>
      <c r="G29" s="138"/>
      <c r="H29" s="140"/>
      <c r="I29" s="137">
        <v>20</v>
      </c>
      <c r="J29" s="139">
        <v>5</v>
      </c>
      <c r="K29" s="138"/>
      <c r="L29" s="140"/>
      <c r="M29" s="184">
        <v>5</v>
      </c>
      <c r="N29" s="142" t="s">
        <v>47</v>
      </c>
      <c r="O29" s="119" t="s">
        <v>42</v>
      </c>
      <c r="P29" s="185"/>
      <c r="Q29" s="186"/>
      <c r="R29" s="185"/>
      <c r="S29" s="186"/>
      <c r="T29" s="185"/>
      <c r="U29" s="186"/>
      <c r="V29" s="185"/>
      <c r="W29" s="186"/>
      <c r="X29" s="212"/>
      <c r="Y29" s="212"/>
    </row>
    <row r="30" spans="1:25" ht="15" customHeight="1" thickBot="1" x14ac:dyDescent="0.25">
      <c r="A30" s="182" t="s">
        <v>243</v>
      </c>
      <c r="B30" s="244" t="s">
        <v>64</v>
      </c>
      <c r="C30" s="138" t="s">
        <v>7</v>
      </c>
      <c r="D30" s="141" t="s">
        <v>10</v>
      </c>
      <c r="E30" s="137"/>
      <c r="F30" s="139"/>
      <c r="G30" s="138"/>
      <c r="H30" s="140"/>
      <c r="I30" s="137">
        <v>20</v>
      </c>
      <c r="J30" s="139">
        <v>5</v>
      </c>
      <c r="K30" s="138"/>
      <c r="L30" s="140"/>
      <c r="M30" s="184">
        <v>5</v>
      </c>
      <c r="N30" s="142" t="s">
        <v>129</v>
      </c>
      <c r="O30" s="119" t="s">
        <v>44</v>
      </c>
      <c r="P30" s="213"/>
      <c r="Q30" s="214"/>
      <c r="R30" s="213"/>
      <c r="S30" s="214"/>
      <c r="T30" s="199"/>
      <c r="U30" s="119"/>
      <c r="V30" s="213"/>
      <c r="W30" s="214"/>
    </row>
    <row r="31" spans="1:25" ht="15" customHeight="1" x14ac:dyDescent="0.2">
      <c r="A31" s="190"/>
      <c r="B31" s="249" t="s">
        <v>88</v>
      </c>
      <c r="C31" s="191"/>
      <c r="D31" s="192"/>
      <c r="E31" s="193"/>
      <c r="F31" s="191"/>
      <c r="G31" s="191"/>
      <c r="H31" s="194"/>
      <c r="I31" s="193"/>
      <c r="J31" s="191"/>
      <c r="K31" s="191"/>
      <c r="L31" s="192"/>
      <c r="M31" s="101">
        <v>10</v>
      </c>
      <c r="N31" s="197"/>
      <c r="O31" s="198"/>
      <c r="P31" s="118"/>
      <c r="Q31" s="119"/>
      <c r="R31" s="118"/>
      <c r="S31" s="119"/>
      <c r="T31" s="199"/>
      <c r="U31" s="119"/>
      <c r="V31" s="118"/>
      <c r="W31" s="119"/>
    </row>
    <row r="32" spans="1:25" ht="15" customHeight="1" x14ac:dyDescent="0.2">
      <c r="A32" s="182" t="s">
        <v>290</v>
      </c>
      <c r="B32" s="244" t="s">
        <v>255</v>
      </c>
      <c r="C32" s="138" t="s">
        <v>11</v>
      </c>
      <c r="D32" s="141" t="s">
        <v>10</v>
      </c>
      <c r="E32" s="137"/>
      <c r="F32" s="139"/>
      <c r="G32" s="138"/>
      <c r="H32" s="140"/>
      <c r="I32" s="137"/>
      <c r="J32" s="139"/>
      <c r="K32" s="138">
        <v>20</v>
      </c>
      <c r="L32" s="140">
        <v>5</v>
      </c>
      <c r="M32" s="184">
        <v>5</v>
      </c>
      <c r="N32" s="142" t="s">
        <v>291</v>
      </c>
      <c r="O32" s="119" t="s">
        <v>256</v>
      </c>
      <c r="P32" s="118"/>
      <c r="Q32" s="119"/>
      <c r="R32" s="118"/>
      <c r="S32" s="119"/>
      <c r="T32" s="118"/>
      <c r="U32" s="119"/>
      <c r="V32" s="118"/>
      <c r="W32" s="119"/>
    </row>
    <row r="33" spans="1:32" ht="15" customHeight="1" x14ac:dyDescent="0.2">
      <c r="A33" s="182" t="s">
        <v>274</v>
      </c>
      <c r="B33" s="244" t="s">
        <v>275</v>
      </c>
      <c r="C33" s="138" t="s">
        <v>11</v>
      </c>
      <c r="D33" s="141" t="s">
        <v>10</v>
      </c>
      <c r="E33" s="137"/>
      <c r="F33" s="139"/>
      <c r="G33" s="138"/>
      <c r="H33" s="140"/>
      <c r="I33" s="137"/>
      <c r="J33" s="139"/>
      <c r="K33" s="138">
        <v>20</v>
      </c>
      <c r="L33" s="140">
        <v>5</v>
      </c>
      <c r="M33" s="184">
        <v>5</v>
      </c>
      <c r="N33" s="142" t="s">
        <v>277</v>
      </c>
      <c r="O33" s="119" t="s">
        <v>276</v>
      </c>
      <c r="P33" s="118"/>
      <c r="Q33" s="119"/>
      <c r="R33" s="118"/>
      <c r="S33" s="119"/>
      <c r="T33" s="118"/>
      <c r="U33" s="119"/>
      <c r="V33" s="118"/>
      <c r="W33" s="119"/>
    </row>
    <row r="34" spans="1:32" ht="15" customHeight="1" x14ac:dyDescent="0.2">
      <c r="A34" s="182" t="s">
        <v>279</v>
      </c>
      <c r="B34" s="244" t="s">
        <v>280</v>
      </c>
      <c r="C34" s="138" t="s">
        <v>11</v>
      </c>
      <c r="D34" s="141" t="s">
        <v>10</v>
      </c>
      <c r="E34" s="137"/>
      <c r="F34" s="139"/>
      <c r="G34" s="138">
        <v>20</v>
      </c>
      <c r="H34" s="140">
        <v>5</v>
      </c>
      <c r="I34" s="137"/>
      <c r="J34" s="139"/>
      <c r="K34" s="138"/>
      <c r="L34" s="140"/>
      <c r="M34" s="184"/>
      <c r="N34" s="142" t="s">
        <v>281</v>
      </c>
      <c r="O34" s="119" t="s">
        <v>282</v>
      </c>
      <c r="P34" s="118"/>
      <c r="Q34" s="119"/>
      <c r="R34" s="118"/>
      <c r="S34" s="119"/>
      <c r="T34" s="118"/>
      <c r="U34" s="119"/>
      <c r="V34" s="118"/>
      <c r="W34" s="119"/>
    </row>
    <row r="35" spans="1:32" ht="15" customHeight="1" x14ac:dyDescent="0.2">
      <c r="A35" s="182" t="s">
        <v>283</v>
      </c>
      <c r="B35" s="244" t="s">
        <v>284</v>
      </c>
      <c r="C35" s="138" t="s">
        <v>11</v>
      </c>
      <c r="D35" s="141" t="s">
        <v>10</v>
      </c>
      <c r="E35" s="137"/>
      <c r="F35" s="139"/>
      <c r="G35" s="138">
        <v>20</v>
      </c>
      <c r="H35" s="140">
        <v>5</v>
      </c>
      <c r="I35" s="137"/>
      <c r="J35" s="139"/>
      <c r="K35" s="138"/>
      <c r="L35" s="140"/>
      <c r="M35" s="184"/>
      <c r="N35" s="142" t="s">
        <v>285</v>
      </c>
      <c r="O35" s="119" t="s">
        <v>286</v>
      </c>
      <c r="P35" s="118"/>
      <c r="Q35" s="119"/>
      <c r="R35" s="118"/>
      <c r="S35" s="119"/>
      <c r="T35" s="118"/>
      <c r="U35" s="119"/>
      <c r="V35" s="118"/>
      <c r="W35" s="119"/>
    </row>
    <row r="36" spans="1:32" ht="15" customHeight="1" thickBot="1" x14ac:dyDescent="0.25">
      <c r="B36" s="131"/>
      <c r="C36" s="131"/>
      <c r="D36" s="131"/>
      <c r="M36" s="131"/>
      <c r="N36" s="131"/>
    </row>
    <row r="37" spans="1:32" ht="15" customHeight="1" x14ac:dyDescent="0.2">
      <c r="A37" s="93"/>
      <c r="B37" s="94" t="s">
        <v>165</v>
      </c>
      <c r="C37" s="95"/>
      <c r="D37" s="98"/>
      <c r="E37" s="97"/>
      <c r="F37" s="95"/>
      <c r="G37" s="95"/>
      <c r="H37" s="98"/>
      <c r="I37" s="97"/>
      <c r="J37" s="99">
        <v>10</v>
      </c>
      <c r="K37" s="95"/>
      <c r="L37" s="100">
        <v>20</v>
      </c>
      <c r="M37" s="101">
        <f>M38+M39</f>
        <v>30</v>
      </c>
      <c r="N37" s="102"/>
      <c r="O37" s="103"/>
      <c r="P37" s="118"/>
      <c r="Q37" s="119"/>
      <c r="R37" s="118"/>
      <c r="S37" s="119"/>
      <c r="T37" s="118"/>
      <c r="U37" s="119"/>
      <c r="V37" s="118"/>
      <c r="W37" s="119"/>
    </row>
    <row r="38" spans="1:32" ht="15" customHeight="1" x14ac:dyDescent="0.2">
      <c r="A38" s="215" t="s">
        <v>254</v>
      </c>
      <c r="B38" s="183" t="s">
        <v>134</v>
      </c>
      <c r="C38" s="138" t="s">
        <v>7</v>
      </c>
      <c r="D38" s="158" t="s">
        <v>65</v>
      </c>
      <c r="E38" s="137"/>
      <c r="F38" s="139"/>
      <c r="G38" s="138"/>
      <c r="H38" s="140"/>
      <c r="I38" s="137">
        <v>20</v>
      </c>
      <c r="J38" s="139">
        <v>10</v>
      </c>
      <c r="K38" s="138"/>
      <c r="L38" s="140"/>
      <c r="M38" s="184">
        <v>10</v>
      </c>
      <c r="N38" s="142" t="s">
        <v>22</v>
      </c>
      <c r="O38" s="119" t="s">
        <v>44</v>
      </c>
      <c r="P38" s="118"/>
      <c r="Q38" s="119"/>
      <c r="R38" s="118"/>
      <c r="S38" s="119"/>
      <c r="T38" s="118"/>
      <c r="U38" s="119"/>
      <c r="V38" s="118"/>
      <c r="W38" s="119"/>
    </row>
    <row r="39" spans="1:32" ht="15" customHeight="1" thickBot="1" x14ac:dyDescent="0.25">
      <c r="A39" s="218" t="s">
        <v>253</v>
      </c>
      <c r="B39" s="216" t="s">
        <v>136</v>
      </c>
      <c r="C39" s="105" t="s">
        <v>7</v>
      </c>
      <c r="D39" s="159" t="s">
        <v>65</v>
      </c>
      <c r="E39" s="104"/>
      <c r="F39" s="154"/>
      <c r="G39" s="105"/>
      <c r="H39" s="155"/>
      <c r="I39" s="104"/>
      <c r="J39" s="154"/>
      <c r="K39" s="105">
        <v>20</v>
      </c>
      <c r="L39" s="155">
        <v>20</v>
      </c>
      <c r="M39" s="217">
        <v>20</v>
      </c>
      <c r="N39" s="156" t="s">
        <v>22</v>
      </c>
      <c r="O39" s="157" t="s">
        <v>44</v>
      </c>
      <c r="P39" s="118"/>
      <c r="Q39" s="119"/>
      <c r="R39" s="118"/>
      <c r="S39" s="119"/>
      <c r="T39" s="118"/>
      <c r="U39" s="119"/>
      <c r="V39" s="118"/>
      <c r="W39" s="119"/>
    </row>
    <row r="40" spans="1:32" ht="15" customHeight="1" thickBot="1" x14ac:dyDescent="0.25">
      <c r="B40" s="131"/>
      <c r="C40" s="131"/>
      <c r="D40" s="131"/>
      <c r="M40" s="131"/>
      <c r="N40" s="131"/>
    </row>
    <row r="41" spans="1:32" s="134" customFormat="1" ht="15" customHeight="1" x14ac:dyDescent="0.2">
      <c r="A41" s="135"/>
      <c r="B41" s="94" t="s">
        <v>213</v>
      </c>
      <c r="C41" s="95"/>
      <c r="D41" s="96"/>
      <c r="E41" s="97"/>
      <c r="F41" s="95"/>
      <c r="G41" s="95"/>
      <c r="H41" s="98"/>
      <c r="I41" s="97"/>
      <c r="J41" s="99"/>
      <c r="K41" s="95"/>
      <c r="L41" s="100"/>
      <c r="M41" s="101">
        <v>0</v>
      </c>
      <c r="N41" s="102"/>
      <c r="O41" s="103"/>
      <c r="P41" s="118"/>
      <c r="Q41" s="119"/>
      <c r="R41" s="118"/>
      <c r="S41" s="119"/>
      <c r="T41" s="118"/>
      <c r="U41" s="119"/>
      <c r="V41" s="118"/>
      <c r="W41" s="119"/>
      <c r="X41" s="131"/>
      <c r="Y41" s="131"/>
      <c r="Z41" s="131"/>
      <c r="AA41" s="131"/>
      <c r="AB41" s="131"/>
      <c r="AC41" s="131"/>
      <c r="AD41" s="131"/>
      <c r="AE41" s="131"/>
      <c r="AF41" s="131"/>
    </row>
    <row r="42" spans="1:32" s="153" customFormat="1" ht="15" customHeight="1" thickBot="1" x14ac:dyDescent="0.25">
      <c r="A42" s="216" t="s">
        <v>295</v>
      </c>
      <c r="B42" s="216" t="s">
        <v>211</v>
      </c>
      <c r="C42" s="143" t="s">
        <v>215</v>
      </c>
      <c r="D42" s="144" t="s">
        <v>138</v>
      </c>
      <c r="E42" s="145"/>
      <c r="F42" s="143"/>
      <c r="G42" s="143"/>
      <c r="H42" s="146"/>
      <c r="I42" s="147"/>
      <c r="J42" s="148"/>
      <c r="K42" s="148"/>
      <c r="L42" s="146"/>
      <c r="M42" s="149">
        <v>0</v>
      </c>
      <c r="N42" s="219" t="s">
        <v>22</v>
      </c>
      <c r="O42" s="150" t="s">
        <v>216</v>
      </c>
      <c r="P42" s="151"/>
      <c r="Q42" s="152"/>
      <c r="R42" s="151"/>
      <c r="S42" s="152"/>
      <c r="T42" s="151"/>
      <c r="U42" s="152"/>
      <c r="V42" s="151"/>
      <c r="W42" s="152"/>
      <c r="X42" s="220"/>
      <c r="Y42" s="220"/>
      <c r="Z42" s="220"/>
      <c r="AA42" s="220"/>
      <c r="AB42" s="220"/>
      <c r="AC42" s="220"/>
      <c r="AD42" s="220"/>
      <c r="AE42" s="220"/>
      <c r="AF42" s="220"/>
    </row>
    <row r="43" spans="1:32" ht="12" customHeight="1" thickBot="1" x14ac:dyDescent="0.25">
      <c r="A43" s="313"/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5"/>
      <c r="P43" s="118"/>
      <c r="Q43" s="119"/>
      <c r="R43" s="118"/>
      <c r="S43" s="119"/>
      <c r="T43" s="136"/>
      <c r="U43" s="157"/>
      <c r="V43" s="118"/>
      <c r="W43" s="119"/>
    </row>
    <row r="44" spans="1:32" ht="13.5" thickBot="1" x14ac:dyDescent="0.25">
      <c r="A44" s="221"/>
      <c r="B44" s="222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>
        <f>M5+M16+M26+M31+M37</f>
        <v>120</v>
      </c>
      <c r="N44" s="224"/>
      <c r="O44" s="225"/>
    </row>
    <row r="45" spans="1:32" x14ac:dyDescent="0.2">
      <c r="A45" s="316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8"/>
      <c r="R45" s="310"/>
      <c r="S45" s="310"/>
    </row>
    <row r="46" spans="1:32" s="132" customFormat="1" x14ac:dyDescent="0.2">
      <c r="A46" s="226" t="s">
        <v>166</v>
      </c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9"/>
      <c r="N46" s="229"/>
      <c r="O46" s="230"/>
      <c r="P46" s="131"/>
      <c r="Q46" s="131"/>
      <c r="R46" s="131"/>
      <c r="S46" s="131"/>
      <c r="T46" s="131"/>
      <c r="U46" s="131"/>
      <c r="V46" s="131"/>
      <c r="W46" s="131"/>
    </row>
    <row r="47" spans="1:32" s="132" customFormat="1" x14ac:dyDescent="0.2">
      <c r="A47" s="231" t="s">
        <v>167</v>
      </c>
      <c r="B47" s="232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4"/>
      <c r="N47" s="234"/>
      <c r="O47" s="235"/>
      <c r="P47" s="131"/>
      <c r="Q47" s="131"/>
      <c r="R47" s="131"/>
      <c r="S47" s="131"/>
      <c r="T47" s="131"/>
      <c r="U47" s="131"/>
      <c r="V47" s="131"/>
      <c r="W47" s="131"/>
    </row>
    <row r="48" spans="1:32" x14ac:dyDescent="0.2">
      <c r="A48" s="302" t="s">
        <v>107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</row>
    <row r="49" spans="1:23" x14ac:dyDescent="0.2">
      <c r="A49" s="302" t="s">
        <v>168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</row>
    <row r="50" spans="1:23" x14ac:dyDescent="0.2">
      <c r="A50" s="302" t="s">
        <v>108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</row>
    <row r="51" spans="1:23" x14ac:dyDescent="0.2">
      <c r="A51" s="302" t="s">
        <v>169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</row>
    <row r="52" spans="1:23" s="258" customFormat="1" x14ac:dyDescent="0.2">
      <c r="A52" s="256" t="s">
        <v>294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</row>
    <row r="53" spans="1:23" s="132" customFormat="1" ht="14.25" customHeight="1" x14ac:dyDescent="0.2">
      <c r="A53" s="226" t="s">
        <v>170</v>
      </c>
      <c r="B53" s="227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9"/>
      <c r="N53" s="229"/>
      <c r="O53" s="230"/>
      <c r="P53" s="131"/>
      <c r="Q53" s="131"/>
      <c r="R53" s="131"/>
      <c r="S53" s="131"/>
      <c r="T53" s="131"/>
      <c r="U53" s="131"/>
      <c r="V53" s="131"/>
      <c r="W53" s="131"/>
    </row>
    <row r="54" spans="1:23" x14ac:dyDescent="0.2">
      <c r="A54" s="106" t="s">
        <v>171</v>
      </c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106"/>
      <c r="N54" s="106"/>
      <c r="O54" s="106"/>
    </row>
    <row r="55" spans="1:23" x14ac:dyDescent="0.2">
      <c r="A55" s="238" t="s">
        <v>257</v>
      </c>
      <c r="B55" s="236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106"/>
      <c r="N55" s="106"/>
      <c r="O55" s="106"/>
      <c r="P55" s="132"/>
    </row>
    <row r="56" spans="1:23" x14ac:dyDescent="0.2">
      <c r="A56" s="238" t="s">
        <v>258</v>
      </c>
      <c r="B56" s="236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106"/>
      <c r="N56" s="106"/>
      <c r="O56" s="106"/>
    </row>
    <row r="57" spans="1:23" s="132" customFormat="1" ht="14.25" customHeight="1" x14ac:dyDescent="0.2">
      <c r="A57" s="226" t="s">
        <v>88</v>
      </c>
      <c r="B57" s="227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9"/>
      <c r="N57" s="229"/>
      <c r="O57" s="230"/>
      <c r="P57" s="131"/>
      <c r="Q57" s="131"/>
      <c r="R57" s="131"/>
      <c r="S57" s="131"/>
      <c r="T57" s="131"/>
      <c r="U57" s="131"/>
      <c r="V57" s="131"/>
      <c r="W57" s="131"/>
    </row>
    <row r="58" spans="1:23" s="133" customFormat="1" ht="27.75" customHeight="1" x14ac:dyDescent="0.2">
      <c r="A58" s="309" t="s">
        <v>229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</row>
    <row r="59" spans="1:23" s="132" customFormat="1" ht="14.25" customHeight="1" x14ac:dyDescent="0.2">
      <c r="A59" s="226" t="s">
        <v>214</v>
      </c>
      <c r="B59" s="227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9"/>
      <c r="N59" s="229"/>
      <c r="O59" s="230"/>
      <c r="P59" s="131"/>
      <c r="Q59" s="131"/>
      <c r="R59" s="131"/>
      <c r="S59" s="131"/>
      <c r="T59" s="131"/>
      <c r="U59" s="131"/>
      <c r="V59" s="131"/>
      <c r="W59" s="131"/>
    </row>
    <row r="60" spans="1:23" x14ac:dyDescent="0.2">
      <c r="A60" s="131" t="s">
        <v>212</v>
      </c>
    </row>
    <row r="62" spans="1:23" s="132" customFormat="1" ht="13.5" customHeight="1" x14ac:dyDescent="0.2">
      <c r="A62" s="226" t="s">
        <v>172</v>
      </c>
      <c r="B62" s="227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9"/>
      <c r="N62" s="229"/>
      <c r="O62" s="230"/>
    </row>
    <row r="63" spans="1:23" s="132" customFormat="1" ht="13.5" customHeight="1" x14ac:dyDescent="0.2">
      <c r="A63" s="111" t="s">
        <v>173</v>
      </c>
      <c r="B63" s="236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106"/>
      <c r="N63" s="106"/>
      <c r="O63" s="106"/>
    </row>
    <row r="64" spans="1:23" x14ac:dyDescent="0.2">
      <c r="A64" s="106" t="s">
        <v>263</v>
      </c>
      <c r="B64" s="236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6"/>
      <c r="O64" s="106"/>
    </row>
    <row r="65" spans="1:15" x14ac:dyDescent="0.2">
      <c r="A65" s="106" t="s">
        <v>174</v>
      </c>
      <c r="B65" s="236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6"/>
      <c r="O65" s="106"/>
    </row>
    <row r="66" spans="1:15" x14ac:dyDescent="0.2">
      <c r="A66" s="106" t="s">
        <v>175</v>
      </c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6"/>
      <c r="O66" s="106"/>
    </row>
    <row r="67" spans="1:15" s="132" customFormat="1" ht="14.25" customHeight="1" x14ac:dyDescent="0.2">
      <c r="A67" s="111" t="s">
        <v>176</v>
      </c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106"/>
      <c r="N67" s="106"/>
      <c r="O67" s="106"/>
    </row>
    <row r="68" spans="1:15" x14ac:dyDescent="0.2">
      <c r="A68" s="106" t="s">
        <v>177</v>
      </c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6"/>
      <c r="O68" s="106"/>
    </row>
    <row r="69" spans="1:15" x14ac:dyDescent="0.2">
      <c r="A69" s="106" t="s">
        <v>264</v>
      </c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6"/>
      <c r="O69" s="106"/>
    </row>
    <row r="70" spans="1:15" s="132" customFormat="1" ht="14.25" customHeight="1" x14ac:dyDescent="0.2">
      <c r="A70" s="111" t="s">
        <v>178</v>
      </c>
      <c r="B70" s="236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106"/>
      <c r="N70" s="106"/>
      <c r="O70" s="106"/>
    </row>
    <row r="71" spans="1:15" x14ac:dyDescent="0.2">
      <c r="A71" s="106" t="s">
        <v>179</v>
      </c>
      <c r="B71" s="236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6"/>
      <c r="O71" s="106"/>
    </row>
    <row r="72" spans="1:15" x14ac:dyDescent="0.2">
      <c r="A72" s="106" t="s">
        <v>180</v>
      </c>
      <c r="B72" s="236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6"/>
      <c r="O72" s="106"/>
    </row>
    <row r="73" spans="1:15" x14ac:dyDescent="0.2">
      <c r="A73" s="106" t="s">
        <v>181</v>
      </c>
      <c r="B73" s="236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6"/>
      <c r="O73" s="106"/>
    </row>
    <row r="74" spans="1:15" x14ac:dyDescent="0.2">
      <c r="A74" s="106" t="s">
        <v>182</v>
      </c>
      <c r="B74" s="23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6"/>
      <c r="O74" s="106"/>
    </row>
    <row r="75" spans="1:15" x14ac:dyDescent="0.2">
      <c r="A75" s="106" t="s">
        <v>265</v>
      </c>
      <c r="B75" s="236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6"/>
      <c r="O75" s="106"/>
    </row>
    <row r="76" spans="1:15" x14ac:dyDescent="0.2">
      <c r="A76" s="106" t="s">
        <v>183</v>
      </c>
      <c r="B76" s="236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6"/>
      <c r="O76" s="106"/>
    </row>
    <row r="77" spans="1:15" x14ac:dyDescent="0.2">
      <c r="A77" s="106" t="s">
        <v>184</v>
      </c>
      <c r="B77" s="236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6"/>
      <c r="O77" s="106"/>
    </row>
    <row r="78" spans="1:15" x14ac:dyDescent="0.2">
      <c r="A78" s="106" t="s">
        <v>185</v>
      </c>
      <c r="B78" s="236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6"/>
      <c r="O78" s="106"/>
    </row>
    <row r="79" spans="1:15" x14ac:dyDescent="0.2">
      <c r="A79" s="106" t="s">
        <v>186</v>
      </c>
      <c r="B79" s="236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6"/>
      <c r="O79" s="106"/>
    </row>
    <row r="80" spans="1:15" s="132" customFormat="1" ht="14.25" customHeight="1" x14ac:dyDescent="0.2">
      <c r="A80" s="111" t="s">
        <v>187</v>
      </c>
      <c r="B80" s="236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106"/>
      <c r="N80" s="106"/>
      <c r="O80" s="106"/>
    </row>
    <row r="81" spans="1:15" x14ac:dyDescent="0.2">
      <c r="A81" s="106" t="s">
        <v>188</v>
      </c>
      <c r="B81" s="236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6"/>
      <c r="O81" s="106"/>
    </row>
    <row r="82" spans="1:15" x14ac:dyDescent="0.2">
      <c r="A82" s="106" t="s">
        <v>189</v>
      </c>
      <c r="B82" s="236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6"/>
      <c r="O82" s="106"/>
    </row>
    <row r="83" spans="1:15" x14ac:dyDescent="0.2">
      <c r="A83" s="106" t="s">
        <v>190</v>
      </c>
      <c r="B83" s="236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6"/>
      <c r="O83" s="106"/>
    </row>
    <row r="84" spans="1:15" x14ac:dyDescent="0.2">
      <c r="A84" s="106" t="s">
        <v>197</v>
      </c>
      <c r="B84" s="236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6"/>
      <c r="O84" s="106"/>
    </row>
    <row r="85" spans="1:15" s="132" customFormat="1" ht="14.25" customHeight="1" x14ac:dyDescent="0.2">
      <c r="A85" s="106" t="s">
        <v>191</v>
      </c>
      <c r="B85" s="236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106"/>
      <c r="N85" s="106"/>
      <c r="O85" s="106"/>
    </row>
    <row r="86" spans="1:15" s="132" customFormat="1" ht="14.25" customHeight="1" x14ac:dyDescent="0.2">
      <c r="A86" s="106" t="s">
        <v>192</v>
      </c>
      <c r="B86" s="236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106"/>
      <c r="N86" s="106"/>
      <c r="O86" s="106"/>
    </row>
    <row r="87" spans="1:15" s="132" customFormat="1" ht="14.25" customHeight="1" x14ac:dyDescent="0.2">
      <c r="A87" s="106" t="s">
        <v>193</v>
      </c>
      <c r="B87" s="236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106"/>
      <c r="N87" s="106"/>
      <c r="O87" s="106"/>
    </row>
    <row r="88" spans="1:15" s="132" customFormat="1" ht="14.25" customHeight="1" x14ac:dyDescent="0.2">
      <c r="A88" s="106" t="s">
        <v>194</v>
      </c>
      <c r="B88" s="236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106"/>
      <c r="N88" s="106"/>
      <c r="O88" s="106"/>
    </row>
    <row r="89" spans="1:15" ht="15" customHeight="1" x14ac:dyDescent="0.2">
      <c r="A89" s="106" t="s">
        <v>195</v>
      </c>
      <c r="B89" s="107"/>
      <c r="C89" s="108"/>
      <c r="D89" s="109"/>
      <c r="E89" s="110"/>
      <c r="F89" s="110"/>
      <c r="G89" s="110"/>
      <c r="H89" s="110"/>
      <c r="I89" s="110"/>
      <c r="J89" s="254"/>
      <c r="K89" s="254"/>
      <c r="L89" s="237"/>
      <c r="M89" s="106"/>
      <c r="N89" s="106"/>
      <c r="O89" s="106"/>
    </row>
    <row r="90" spans="1:15" x14ac:dyDescent="0.2">
      <c r="A90" s="106" t="s">
        <v>198</v>
      </c>
      <c r="B90" s="107"/>
      <c r="C90" s="108"/>
      <c r="D90" s="109"/>
      <c r="E90" s="110"/>
      <c r="F90" s="110"/>
      <c r="G90" s="110"/>
      <c r="H90" s="110"/>
      <c r="I90" s="110"/>
      <c r="J90" s="254"/>
      <c r="K90" s="254"/>
      <c r="L90" s="237"/>
      <c r="M90" s="106"/>
      <c r="N90" s="106"/>
      <c r="O90" s="106"/>
    </row>
    <row r="91" spans="1:15" s="132" customFormat="1" ht="14.25" customHeight="1" x14ac:dyDescent="0.2">
      <c r="A91" s="226" t="s">
        <v>196</v>
      </c>
      <c r="B91" s="227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9"/>
      <c r="N91" s="229"/>
      <c r="O91" s="230"/>
    </row>
    <row r="92" spans="1:15" x14ac:dyDescent="0.2">
      <c r="A92" s="241" t="s">
        <v>127</v>
      </c>
      <c r="B92" s="111"/>
      <c r="C92" s="112"/>
      <c r="D92" s="112"/>
      <c r="E92" s="113"/>
      <c r="F92" s="113"/>
      <c r="G92" s="113"/>
      <c r="H92" s="113"/>
      <c r="I92" s="113"/>
      <c r="J92" s="113"/>
      <c r="K92" s="255"/>
      <c r="L92" s="113"/>
      <c r="M92" s="111"/>
      <c r="N92" s="111"/>
      <c r="O92" s="111"/>
    </row>
    <row r="93" spans="1:15" s="132" customFormat="1" ht="14.25" customHeight="1" x14ac:dyDescent="0.2">
      <c r="A93" s="226" t="s">
        <v>121</v>
      </c>
      <c r="B93" s="227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9"/>
      <c r="N93" s="229"/>
      <c r="O93" s="230"/>
    </row>
    <row r="97" spans="1:14" x14ac:dyDescent="0.2">
      <c r="A97" s="242"/>
    </row>
    <row r="100" spans="1:14" x14ac:dyDescent="0.2">
      <c r="B100" s="131"/>
      <c r="C100" s="131"/>
      <c r="D100" s="131"/>
      <c r="M100" s="131"/>
      <c r="N100" s="131"/>
    </row>
    <row r="101" spans="1:14" x14ac:dyDescent="0.2">
      <c r="B101" s="131"/>
      <c r="C101" s="131"/>
      <c r="D101" s="131"/>
      <c r="M101" s="131"/>
      <c r="N101" s="131"/>
    </row>
    <row r="102" spans="1:14" x14ac:dyDescent="0.2">
      <c r="B102" s="131"/>
      <c r="C102" s="131"/>
      <c r="D102" s="131"/>
      <c r="M102" s="131"/>
      <c r="N102" s="131"/>
    </row>
    <row r="103" spans="1:14" x14ac:dyDescent="0.2">
      <c r="B103" s="131"/>
      <c r="C103" s="131"/>
      <c r="D103" s="131"/>
      <c r="M103" s="131"/>
      <c r="N103" s="131"/>
    </row>
  </sheetData>
  <mergeCells count="26">
    <mergeCell ref="A51:O51"/>
    <mergeCell ref="V2:W4"/>
    <mergeCell ref="A58:O58"/>
    <mergeCell ref="R45:S45"/>
    <mergeCell ref="A48:O48"/>
    <mergeCell ref="A49:O49"/>
    <mergeCell ref="A50:O50"/>
    <mergeCell ref="I2:L2"/>
    <mergeCell ref="L3:L4"/>
    <mergeCell ref="P2:Q4"/>
    <mergeCell ref="A43:O43"/>
    <mergeCell ref="A45:O45"/>
    <mergeCell ref="F3:F4"/>
    <mergeCell ref="H3:H4"/>
    <mergeCell ref="R2:S4"/>
    <mergeCell ref="T2:U4"/>
    <mergeCell ref="A1:O1"/>
    <mergeCell ref="A2:A4"/>
    <mergeCell ref="B2:B4"/>
    <mergeCell ref="C2:C4"/>
    <mergeCell ref="D2:D4"/>
    <mergeCell ref="M2:M4"/>
    <mergeCell ref="N2:N4"/>
    <mergeCell ref="O2:O4"/>
    <mergeCell ref="J3:J4"/>
    <mergeCell ref="E2:H2"/>
  </mergeCells>
  <phoneticPr fontId="25" type="noConversion"/>
  <hyperlinks>
    <hyperlink ref="B38" r:id="rId1"/>
    <hyperlink ref="B39" r:id="rId2"/>
  </hyperlinks>
  <pageMargins left="0.70866141732283472" right="0.70866141732283472" top="0.74803149606299213" bottom="0.74803149606299213" header="0.31496062992125984" footer="0.31496062992125984"/>
  <pageSetup paperSize="9" scale="6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Ginf MSC változások</vt:lpstr>
      <vt:lpstr>Mintatanterv</vt:lpstr>
      <vt:lpstr>'Ginf MSC változások'!Nyomtatási_terület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2015-09-17T12:15:13Z</cp:lastPrinted>
  <dcterms:created xsi:type="dcterms:W3CDTF">2005-04-29T12:05:18Z</dcterms:created>
  <dcterms:modified xsi:type="dcterms:W3CDTF">2019-03-01T12:14:28Z</dcterms:modified>
</cp:coreProperties>
</file>