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1" l="1"/>
  <c r="Q10" i="1"/>
  <c r="Q11" i="1"/>
  <c r="Q8" i="1"/>
  <c r="Q12" i="1"/>
  <c r="Q9" i="1"/>
  <c r="P6" i="1"/>
  <c r="M6" i="1"/>
  <c r="J6" i="1"/>
  <c r="G6" i="1"/>
  <c r="P13" i="1"/>
  <c r="M13" i="1"/>
  <c r="J13" i="1"/>
  <c r="G13" i="1"/>
  <c r="Q13" i="1"/>
  <c r="Q6" i="1"/>
  <c r="P5" i="1"/>
  <c r="M5" i="1"/>
  <c r="J5" i="1"/>
  <c r="G5" i="1"/>
  <c r="Q5" i="1"/>
  <c r="Q39" i="1"/>
</calcChain>
</file>

<file path=xl/sharedStrings.xml><?xml version="1.0" encoding="utf-8"?>
<sst xmlns="http://schemas.openxmlformats.org/spreadsheetml/2006/main" count="265" uniqueCount="170">
  <si>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</si>
  <si>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</si>
  <si>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</si>
  <si>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</si>
  <si>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</si>
  <si>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</si>
  <si>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</si>
  <si>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</si>
  <si>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</si>
  <si>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</si>
  <si>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</si>
  <si>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</si>
  <si>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</si>
  <si>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</si>
  <si>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</si>
  <si>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</si>
  <si>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</si>
  <si>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</si>
  <si>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</si>
  <si>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</si>
  <si>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</si>
  <si>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</si>
  <si>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Kvantitatív módszerek</t>
  </si>
  <si>
    <t xml:space="preserve">K </t>
  </si>
  <si>
    <t>v</t>
  </si>
  <si>
    <t>Solymosi Tamás</t>
  </si>
  <si>
    <t>Üzleti közgazdaságtan</t>
  </si>
  <si>
    <t>Bauer András</t>
  </si>
  <si>
    <t>Gazdasági Jogi Intézet</t>
  </si>
  <si>
    <t>Gazdasági szerződések joga</t>
  </si>
  <si>
    <t xml:space="preserve">Gál Judit </t>
  </si>
  <si>
    <t>Kutatás módszertan</t>
  </si>
  <si>
    <t>gyj</t>
  </si>
  <si>
    <t>Baricz Rezső</t>
  </si>
  <si>
    <t>Vezetői Számvitel tanszék</t>
  </si>
  <si>
    <t>Szakmai törzsanyag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</si>
  <si>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</si>
  <si>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</si>
  <si>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</si>
  <si>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</si>
  <si>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</si>
  <si>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</si>
  <si>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Befektetések és Vállalati pénzügy t.sz.</t>
  </si>
  <si>
    <t>Haladó vezetői számvitel</t>
  </si>
  <si>
    <t>Székács Péterné</t>
  </si>
  <si>
    <t>Konszolidált beszámoló összeállítása és elemzése</t>
  </si>
  <si>
    <t>Nemzetközi számviteli beszámolási rendszer</t>
  </si>
  <si>
    <t>Pénzügyi instrumentumok számvitele</t>
  </si>
  <si>
    <t>Gyenge Magdolna</t>
  </si>
  <si>
    <t>Pénzügyi kimutatások elemzése</t>
  </si>
  <si>
    <t>Stratégiai vezetői számvitel</t>
  </si>
  <si>
    <t>Vállalkozások adózása, költségvetési kapcsolatok ellenőrzése</t>
  </si>
  <si>
    <t>Pavlik Lívia</t>
  </si>
  <si>
    <t>Szakszeminárium I.</t>
  </si>
  <si>
    <t>Szakszeminárium II.</t>
  </si>
  <si>
    <t>A számvitel és könyvvizsgálat számítógépes támogatása</t>
  </si>
  <si>
    <t>KV</t>
  </si>
  <si>
    <t>Költségvetési szervek számvitele és költségvetési támogatások ellenőrzése</t>
  </si>
  <si>
    <t>Pénzügyi kontrolling</t>
  </si>
  <si>
    <t>Borda Józsefné</t>
  </si>
  <si>
    <t>Számvitel elmélet és kutatás, számvitel szabályozás</t>
  </si>
  <si>
    <t>Számviteli és ellenőrzési esettanulmányok</t>
  </si>
  <si>
    <t>Veit József</t>
  </si>
  <si>
    <t>Társaságirányítás és számvitel</t>
  </si>
  <si>
    <t>Alkalmazott vállalatértékelés</t>
  </si>
  <si>
    <t>Juhász Péter</t>
  </si>
  <si>
    <t>SZABADON VÁLASZTHATÓ TÁRGYAK* (min. 5 kredit)</t>
  </si>
  <si>
    <t>Zoltayné Paprika Zita</t>
  </si>
  <si>
    <t>Döntéselmélet Tsz.</t>
  </si>
  <si>
    <t>Városiné Demeter Krisztina</t>
  </si>
  <si>
    <t>Pénzügyi számvitel (felzárkóztató)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</si>
  <si>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</si>
  <si>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</si>
  <si>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</si>
  <si>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</si>
  <si>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</si>
  <si>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</si>
  <si>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</si>
  <si>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</si>
  <si>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</si>
  <si>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</si>
  <si>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</si>
  <si>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</si>
  <si>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</si>
  <si>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</si>
  <si>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</si>
  <si>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</si>
  <si>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</si>
  <si>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</si>
  <si>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</si>
  <si>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</si>
  <si>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</si>
  <si>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</si>
  <si>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</si>
  <si>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</si>
  <si>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</si>
  <si>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</si>
  <si>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</si>
  <si>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</si>
  <si>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</si>
  <si>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</si>
  <si>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</si>
  <si>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</si>
  <si>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</si>
  <si>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</si>
  <si>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</si>
  <si>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</si>
  <si>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</si>
  <si>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</si>
  <si>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</si>
  <si>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</si>
  <si>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</si>
  <si>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</si>
  <si>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</si>
  <si>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</si>
  <si>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</si>
  <si>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szakmai törzsanyag és a kötelezően választható tárgyakból a hallgató által felvett tárgyak - külön tétel listán közzétéve.</t>
  </si>
  <si>
    <t xml:space="preserve">Lakatos László Péter </t>
  </si>
  <si>
    <t xml:space="preserve">Gyenge Magdolna </t>
  </si>
  <si>
    <t>V</t>
  </si>
  <si>
    <t>4OP31EAK09M</t>
  </si>
  <si>
    <t>Operációkutatás Tsz.</t>
  </si>
  <si>
    <t>4MI25EAK01M</t>
  </si>
  <si>
    <t>Mikroökonómia Tsz.</t>
  </si>
  <si>
    <t>2MA41EAK01M</t>
  </si>
  <si>
    <t>Marketing management</t>
  </si>
  <si>
    <t>Marketing Tsz.</t>
  </si>
  <si>
    <t>2JO11EAV04M</t>
  </si>
  <si>
    <t>Társasági jog</t>
  </si>
  <si>
    <t>Gazdasági Jogi Tsz.</t>
  </si>
  <si>
    <t>2VL60EAK03M</t>
  </si>
  <si>
    <t>Döntéselmélet</t>
  </si>
  <si>
    <t>2VL60EAV02M</t>
  </si>
  <si>
    <t>Értékteremtő folyamatok menedzsmentje</t>
  </si>
  <si>
    <t>Logisztika és Ellátási L. Men. Tsz.</t>
  </si>
  <si>
    <t>Befektetések és Vállalati Pü. Tsz.</t>
  </si>
  <si>
    <t>Fazakas Gergely</t>
  </si>
  <si>
    <t>Haladó vállalati pénzügyek</t>
  </si>
  <si>
    <t>2BE52EAK06M</t>
  </si>
  <si>
    <t>2VE81EAK23M</t>
  </si>
  <si>
    <t>2VE81EAK26M</t>
  </si>
  <si>
    <t>2JO11EAK03M</t>
  </si>
  <si>
    <t>2SA53EAK20M</t>
  </si>
  <si>
    <t>2SA53EAK21M</t>
  </si>
  <si>
    <t>2SA53EAK22M</t>
  </si>
  <si>
    <t>2SA53EAK23M</t>
  </si>
  <si>
    <t>2SA53EAK24M</t>
  </si>
  <si>
    <t>2SA53EAK25M</t>
  </si>
  <si>
    <t>2PU51EAK02M</t>
  </si>
  <si>
    <t>2PU51EAK03M</t>
  </si>
  <si>
    <t>2PU51EAK04M</t>
  </si>
  <si>
    <t>2SA53EAK26M</t>
  </si>
  <si>
    <t>2SA53EAK27M</t>
  </si>
  <si>
    <t>2SA53EAK28M</t>
  </si>
  <si>
    <t>2SA53EAK29M</t>
  </si>
  <si>
    <t>2SA53EAK30M</t>
  </si>
  <si>
    <t>2PU51EAK05M</t>
  </si>
  <si>
    <t>2PU51EAK06M</t>
  </si>
  <si>
    <t>2BE52EAK07M</t>
  </si>
  <si>
    <t>2PU51EAK07M</t>
  </si>
  <si>
    <t>Bodzási Balázs</t>
  </si>
  <si>
    <t>Polyák Imre</t>
  </si>
  <si>
    <t>Szakadát László</t>
  </si>
  <si>
    <t xml:space="preserve"> Számvitel (esti) mesterképzés (MSc) szak operatív tanterve - 2019 / 20 / I. félévben kezdett</t>
  </si>
  <si>
    <t>Martin Kíra</t>
  </si>
  <si>
    <t>Kovács Dániel Máté</t>
  </si>
  <si>
    <t>Gulyás Éva</t>
  </si>
  <si>
    <t>Reizingerné Ducsai Anita</t>
  </si>
  <si>
    <t>Hitelintézetek számvitele és ellenőrzése</t>
  </si>
  <si>
    <t>Kötelezően választható tárgyak 
(min. öt tárgy kötelező, min 25 kredit értékben)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</si>
</sst>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9.5"/>
      <color rgb="FFFF0000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strike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</cellStyleXfs>
  <cellXfs count="2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8" fillId="0" borderId="17" xfId="1" applyBorder="1" applyAlignment="1" applyProtection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8" fillId="0" borderId="41" xfId="1" applyBorder="1" applyAlignment="1" applyProtection="1">
      <alignment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24" xfId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8" fillId="0" borderId="17" xfId="1" applyBorder="1" applyAlignment="1" applyProtection="1">
      <alignment vertical="center"/>
    </xf>
    <xf numFmtId="0" fontId="2" fillId="0" borderId="0" xfId="2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2" fillId="7" borderId="0" xfId="0" applyFont="1" applyFill="1" applyAlignment="1">
      <alignment vertical="center" shrinkToFit="1"/>
    </xf>
    <xf numFmtId="0" fontId="17" fillId="7" borderId="0" xfId="0" applyFont="1" applyFill="1" applyAlignment="1">
      <alignment vertical="center"/>
    </xf>
    <xf numFmtId="0" fontId="17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vertical="center" shrinkToFit="1"/>
    </xf>
    <xf numFmtId="0" fontId="5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 shrinkToFit="1"/>
    </xf>
    <xf numFmtId="0" fontId="4" fillId="7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17" xfId="1" applyFont="1" applyBorder="1" applyAlignment="1" applyProtection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8" fillId="5" borderId="17" xfId="1" applyFont="1" applyFill="1" applyBorder="1" applyAlignment="1" applyProtection="1">
      <alignment vertical="center" wrapText="1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8" fillId="0" borderId="41" xfId="1" applyBorder="1" applyAlignment="1" applyProtection="1">
      <alignment vertical="center"/>
    </xf>
    <xf numFmtId="0" fontId="14" fillId="0" borderId="17" xfId="5" applyFont="1" applyBorder="1" applyAlignment="1">
      <alignment horizontal="center" vertical="center"/>
    </xf>
    <xf numFmtId="0" fontId="14" fillId="2" borderId="17" xfId="5" applyFont="1" applyFill="1" applyBorder="1" applyAlignment="1">
      <alignment horizontal="center" vertical="center"/>
    </xf>
    <xf numFmtId="0" fontId="0" fillId="0" borderId="17" xfId="5" applyFont="1" applyBorder="1" applyAlignment="1">
      <alignment horizontal="center" vertical="center"/>
    </xf>
    <xf numFmtId="0" fontId="14" fillId="0" borderId="17" xfId="5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6" fillId="0" borderId="52" xfId="0" applyFont="1" applyBorder="1" applyAlignment="1">
      <alignment vertical="center"/>
    </xf>
    <xf numFmtId="0" fontId="6" fillId="0" borderId="52" xfId="0" applyFont="1" applyBorder="1" applyAlignment="1">
      <alignment vertical="center" wrapText="1"/>
    </xf>
    <xf numFmtId="0" fontId="2" fillId="4" borderId="13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4" fillId="2" borderId="17" xfId="5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2" fillId="4" borderId="3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vertical="center" wrapText="1"/>
    </xf>
    <xf numFmtId="0" fontId="19" fillId="4" borderId="34" xfId="0" applyFont="1" applyFill="1" applyBorder="1" applyAlignment="1">
      <alignment vertical="center" wrapText="1"/>
    </xf>
    <xf numFmtId="0" fontId="14" fillId="0" borderId="41" xfId="5" applyFont="1" applyBorder="1" applyAlignment="1">
      <alignment horizontal="center" vertical="center"/>
    </xf>
    <xf numFmtId="0" fontId="14" fillId="0" borderId="42" xfId="5" applyFont="1" applyBorder="1" applyAlignment="1">
      <alignment horizontal="center" vertical="center"/>
    </xf>
    <xf numFmtId="0" fontId="14" fillId="2" borderId="41" xfId="5" applyFont="1" applyFill="1" applyBorder="1" applyAlignment="1">
      <alignment horizontal="center" vertical="center"/>
    </xf>
    <xf numFmtId="0" fontId="14" fillId="0" borderId="41" xfId="5" applyFont="1" applyBorder="1" applyAlignment="1">
      <alignment horizontal="center" vertical="center" shrinkToFit="1"/>
    </xf>
    <xf numFmtId="0" fontId="14" fillId="2" borderId="41" xfId="5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/>
    </xf>
    <xf numFmtId="0" fontId="11" fillId="5" borderId="41" xfId="1" applyFont="1" applyFill="1" applyBorder="1" applyAlignment="1" applyProtection="1">
      <alignment vertical="center" wrapText="1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8" fillId="0" borderId="45" xfId="1" applyBorder="1" applyAlignment="1" applyProtection="1">
      <alignment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8" fillId="0" borderId="5" xfId="1" applyBorder="1" applyAlignment="1" applyProtection="1">
      <alignment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7" xfId="1" applyFont="1" applyBorder="1" applyAlignment="1" applyProtection="1">
      <alignment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45" xfId="1" applyFont="1" applyBorder="1" applyAlignment="1" applyProtection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" fillId="0" borderId="59" xfId="2" applyBorder="1" applyAlignment="1">
      <alignment horizontal="center" vertical="center"/>
    </xf>
    <xf numFmtId="0" fontId="2" fillId="0" borderId="60" xfId="4" applyFont="1" applyBorder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 wrapText="1"/>
    </xf>
    <xf numFmtId="0" fontId="14" fillId="0" borderId="16" xfId="0" applyFont="1" applyFill="1" applyBorder="1" applyAlignment="1">
      <alignment vertical="center"/>
    </xf>
    <xf numFmtId="0" fontId="14" fillId="0" borderId="22" xfId="5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14" fillId="0" borderId="16" xfId="5" applyFont="1" applyFill="1" applyBorder="1" applyAlignment="1">
      <alignment vertical="center"/>
    </xf>
    <xf numFmtId="0" fontId="14" fillId="0" borderId="40" xfId="5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4" fillId="0" borderId="5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2" borderId="30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5" borderId="43" xfId="0" applyFont="1" applyFill="1" applyBorder="1" applyAlignment="1">
      <alignment vertical="center" wrapText="1"/>
    </xf>
    <xf numFmtId="0" fontId="9" fillId="5" borderId="44" xfId="0" applyFont="1" applyFill="1" applyBorder="1" applyAlignment="1">
      <alignment vertical="center" wrapText="1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44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center" vertical="center" textRotation="90"/>
    </xf>
    <xf numFmtId="0" fontId="9" fillId="2" borderId="30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9" fillId="0" borderId="53" xfId="2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2" fillId="0" borderId="61" xfId="0" applyFont="1" applyBorder="1" applyAlignment="1">
      <alignment vertical="center"/>
    </xf>
    <xf numFmtId="0" fontId="8" fillId="0" borderId="59" xfId="1" applyBorder="1" applyAlignment="1" applyProtection="1">
      <alignment vertical="center"/>
    </xf>
    <xf numFmtId="0" fontId="19" fillId="0" borderId="20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</cellXfs>
  <cellStyles count="6">
    <cellStyle name="Hivatkozás" xfId="1" builtinId="8"/>
    <cellStyle name="Hivatkozás 2" xfId="3"/>
    <cellStyle name="Normál" xfId="0" builtinId="0"/>
    <cellStyle name="Normál 2" xfId="2"/>
    <cellStyle name="Normál 4" xfId="4"/>
    <cellStyle name="Normál_1gin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8M" TargetMode="External"/><Relationship Id="rId13" Type="http://schemas.openxmlformats.org/officeDocument/2006/relationships/hyperlink" Target="http://tantargy.uni-corvinus.hu/2PU51NCK06M" TargetMode="External"/><Relationship Id="rId18" Type="http://schemas.openxmlformats.org/officeDocument/2006/relationships/hyperlink" Target="http://tantargy.uni-corvinus.hu/2PU51NCK13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PU51NAK03M" TargetMode="External"/><Relationship Id="rId21" Type="http://schemas.openxmlformats.org/officeDocument/2006/relationships/hyperlink" Target="http://tantargy.uni-corvinus.hu/2MA41EAK01M" TargetMode="External"/><Relationship Id="rId7" Type="http://schemas.openxmlformats.org/officeDocument/2006/relationships/hyperlink" Target="http://tantargy.uni-corvinus.hu/2PU51NBK07M" TargetMode="External"/><Relationship Id="rId12" Type="http://schemas.openxmlformats.org/officeDocument/2006/relationships/hyperlink" Target="http://tantargy.uni-corvinus.hu/2PU51NCK14M" TargetMode="External"/><Relationship Id="rId17" Type="http://schemas.openxmlformats.org/officeDocument/2006/relationships/hyperlink" Target="http://tantargy.uni-corvinus.hu/2PU51NCK12M" TargetMode="External"/><Relationship Id="rId25" Type="http://schemas.openxmlformats.org/officeDocument/2006/relationships/hyperlink" Target="http://tantargy.uni-corvinus.hu/2VE81EAK26M" TargetMode="External"/><Relationship Id="rId2" Type="http://schemas.openxmlformats.org/officeDocument/2006/relationships/hyperlink" Target="http://tantargy.uni-corvinus.hu/2PU51NBK03M" TargetMode="External"/><Relationship Id="rId16" Type="http://schemas.openxmlformats.org/officeDocument/2006/relationships/hyperlink" Target="http://tantargy.uni-corvinus.hu/2PU51NCK10M" TargetMode="External"/><Relationship Id="rId20" Type="http://schemas.openxmlformats.org/officeDocument/2006/relationships/hyperlink" Target="http://tantargy.uni-corvinus.hu/4MI25NAK01M" TargetMode="External"/><Relationship Id="rId1" Type="http://schemas.openxmlformats.org/officeDocument/2006/relationships/hyperlink" Target="http://tantargy.uni-corvinus.hu/2JO11NAK01M" TargetMode="External"/><Relationship Id="rId6" Type="http://schemas.openxmlformats.org/officeDocument/2006/relationships/hyperlink" Target="http://tantargy.uni-corvinus.hu/2PU51NBK06M" TargetMode="External"/><Relationship Id="rId11" Type="http://schemas.openxmlformats.org/officeDocument/2006/relationships/hyperlink" Target="http://tantargy.uni-corvinus.hu/2PU51NCK05M" TargetMode="External"/><Relationship Id="rId24" Type="http://schemas.openxmlformats.org/officeDocument/2006/relationships/hyperlink" Target="http://tantargy.uni-corvinus.hu/2VE81EAK23M" TargetMode="External"/><Relationship Id="rId5" Type="http://schemas.openxmlformats.org/officeDocument/2006/relationships/hyperlink" Target="http://tantargy.uni-corvinus.hu/2PU51NBK05M" TargetMode="External"/><Relationship Id="rId15" Type="http://schemas.openxmlformats.org/officeDocument/2006/relationships/hyperlink" Target="http://tantargy.uni-corvinus.hu/2PU51NCK09M" TargetMode="External"/><Relationship Id="rId23" Type="http://schemas.openxmlformats.org/officeDocument/2006/relationships/hyperlink" Target="http://tantargy.uni-corvinus.hu/2VL60EAV02M" TargetMode="External"/><Relationship Id="rId10" Type="http://schemas.openxmlformats.org/officeDocument/2006/relationships/hyperlink" Target="http://tantargy.uni-corvinus.hu/2BE52NCK01M" TargetMode="External"/><Relationship Id="rId19" Type="http://schemas.openxmlformats.org/officeDocument/2006/relationships/hyperlink" Target="http://tantargy.uni-corvinus.hu/4OP13NAK03M" TargetMode="External"/><Relationship Id="rId4" Type="http://schemas.openxmlformats.org/officeDocument/2006/relationships/hyperlink" Target="http://tantargy.uni-corvinus.hu/2PU51NBK04M" TargetMode="External"/><Relationship Id="rId9" Type="http://schemas.openxmlformats.org/officeDocument/2006/relationships/hyperlink" Target="http://tantargy.uni-corvinus.hu/2PU51NCK02M" TargetMode="External"/><Relationship Id="rId14" Type="http://schemas.openxmlformats.org/officeDocument/2006/relationships/hyperlink" Target="http://tantargy.uni-corvinus.hu/2PU51NCK08M" TargetMode="External"/><Relationship Id="rId22" Type="http://schemas.openxmlformats.org/officeDocument/2006/relationships/hyperlink" Target="http://tantargy.uni-corvinus.hu/2JO11EAV04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zoomScaleNormal="100" workbookViewId="0">
      <selection activeCell="I34" sqref="I34"/>
    </sheetView>
  </sheetViews>
  <sheetFormatPr defaultColWidth="8.85546875" defaultRowHeight="12.75" x14ac:dyDescent="0.25"/>
  <cols>
    <col min="1" max="1" width="17.140625" style="1" customWidth="1"/>
    <col min="2" max="2" width="53.5703125" style="68" customWidth="1"/>
    <col min="3" max="4" width="5.7109375" style="1" customWidth="1"/>
    <col min="5" max="16" width="4.140625" style="2" customWidth="1"/>
    <col min="17" max="17" width="5.7109375" style="2" customWidth="1"/>
    <col min="18" max="18" width="21.85546875" style="68" customWidth="1"/>
    <col min="19" max="19" width="33.140625" style="68" customWidth="1"/>
    <col min="20" max="20" width="24.140625" style="1" customWidth="1"/>
    <col min="21" max="21" width="14.7109375" style="1" customWidth="1"/>
    <col min="22" max="22" width="28.7109375" style="1" customWidth="1"/>
    <col min="23" max="23" width="8.28515625" style="1" customWidth="1"/>
    <col min="24" max="24" width="9.42578125" style="1" customWidth="1"/>
    <col min="25" max="25" width="6.85546875" style="1" customWidth="1"/>
    <col min="26" max="16384" width="8.85546875" style="1"/>
  </cols>
  <sheetData>
    <row r="1" spans="1:26" ht="18.75" customHeight="1" thickBot="1" x14ac:dyDescent="0.3">
      <c r="A1" s="178" t="s">
        <v>163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</row>
    <row r="2" spans="1:26" s="2" customFormat="1" ht="18.75" customHeight="1" thickBot="1" x14ac:dyDescent="0.3">
      <c r="A2" s="181" t="s">
        <v>0</v>
      </c>
      <c r="B2" s="184" t="s">
        <v>1</v>
      </c>
      <c r="C2" s="187" t="s">
        <v>2</v>
      </c>
      <c r="D2" s="190" t="s">
        <v>3</v>
      </c>
      <c r="E2" s="193" t="s">
        <v>4</v>
      </c>
      <c r="F2" s="194"/>
      <c r="G2" s="194"/>
      <c r="H2" s="194"/>
      <c r="I2" s="194"/>
      <c r="J2" s="195"/>
      <c r="K2" s="196" t="s">
        <v>5</v>
      </c>
      <c r="L2" s="194"/>
      <c r="M2" s="194"/>
      <c r="N2" s="194"/>
      <c r="O2" s="194"/>
      <c r="P2" s="197"/>
      <c r="Q2" s="198" t="s">
        <v>6</v>
      </c>
      <c r="R2" s="200" t="s">
        <v>7</v>
      </c>
      <c r="S2" s="203" t="s">
        <v>8</v>
      </c>
      <c r="T2" s="206" t="s">
        <v>9</v>
      </c>
      <c r="U2" s="209" t="s">
        <v>10</v>
      </c>
      <c r="V2" s="210"/>
      <c r="W2" s="209" t="s">
        <v>11</v>
      </c>
      <c r="X2" s="215"/>
      <c r="Y2" s="210"/>
    </row>
    <row r="3" spans="1:26" s="2" customFormat="1" ht="18.75" customHeight="1" x14ac:dyDescent="0.25">
      <c r="A3" s="182"/>
      <c r="B3" s="185"/>
      <c r="C3" s="188"/>
      <c r="D3" s="191"/>
      <c r="E3" s="219">
        <v>1</v>
      </c>
      <c r="F3" s="220"/>
      <c r="G3" s="221" t="s">
        <v>12</v>
      </c>
      <c r="H3" s="219">
        <v>2</v>
      </c>
      <c r="I3" s="220"/>
      <c r="J3" s="221" t="s">
        <v>12</v>
      </c>
      <c r="K3" s="223">
        <v>3</v>
      </c>
      <c r="L3" s="220"/>
      <c r="M3" s="221" t="s">
        <v>12</v>
      </c>
      <c r="N3" s="219">
        <v>4</v>
      </c>
      <c r="O3" s="220"/>
      <c r="P3" s="226" t="s">
        <v>12</v>
      </c>
      <c r="Q3" s="199"/>
      <c r="R3" s="201"/>
      <c r="S3" s="204"/>
      <c r="T3" s="207"/>
      <c r="U3" s="211"/>
      <c r="V3" s="212"/>
      <c r="W3" s="211"/>
      <c r="X3" s="216"/>
      <c r="Y3" s="212"/>
    </row>
    <row r="4" spans="1:26" s="2" customFormat="1" ht="18.75" customHeight="1" thickBot="1" x14ac:dyDescent="0.3">
      <c r="A4" s="183"/>
      <c r="B4" s="186"/>
      <c r="C4" s="189"/>
      <c r="D4" s="192"/>
      <c r="E4" s="37" t="s">
        <v>13</v>
      </c>
      <c r="F4" s="29" t="s">
        <v>14</v>
      </c>
      <c r="G4" s="222"/>
      <c r="H4" s="37" t="s">
        <v>13</v>
      </c>
      <c r="I4" s="29" t="s">
        <v>14</v>
      </c>
      <c r="J4" s="222"/>
      <c r="K4" s="38" t="s">
        <v>13</v>
      </c>
      <c r="L4" s="29" t="s">
        <v>14</v>
      </c>
      <c r="M4" s="222"/>
      <c r="N4" s="37" t="s">
        <v>13</v>
      </c>
      <c r="O4" s="29" t="s">
        <v>14</v>
      </c>
      <c r="P4" s="227"/>
      <c r="Q4" s="199"/>
      <c r="R4" s="202"/>
      <c r="S4" s="205"/>
      <c r="T4" s="208"/>
      <c r="U4" s="213"/>
      <c r="V4" s="214"/>
      <c r="W4" s="213"/>
      <c r="X4" s="217"/>
      <c r="Y4" s="218"/>
      <c r="Z4" s="4"/>
    </row>
    <row r="5" spans="1:26" s="2" customFormat="1" ht="36.75" customHeight="1" thickBot="1" x14ac:dyDescent="0.3">
      <c r="A5" s="255" t="s">
        <v>15</v>
      </c>
      <c r="B5" s="256"/>
      <c r="C5" s="5"/>
      <c r="D5" s="6"/>
      <c r="E5" s="94"/>
      <c r="F5" s="94"/>
      <c r="G5" s="95">
        <f>+G6+G13</f>
        <v>15</v>
      </c>
      <c r="H5" s="94"/>
      <c r="I5" s="94"/>
      <c r="J5" s="95">
        <f>+J6+J13</f>
        <v>10</v>
      </c>
      <c r="K5" s="95"/>
      <c r="L5" s="95"/>
      <c r="M5" s="95">
        <f>+M6+M13</f>
        <v>30</v>
      </c>
      <c r="N5" s="95"/>
      <c r="O5" s="95"/>
      <c r="P5" s="95">
        <f>+P6+P13</f>
        <v>25</v>
      </c>
      <c r="Q5" s="96">
        <f>Q6+Q13</f>
        <v>80</v>
      </c>
      <c r="R5" s="7"/>
      <c r="S5" s="8"/>
      <c r="T5" s="9"/>
      <c r="U5" s="10" t="s">
        <v>16</v>
      </c>
      <c r="V5" s="11" t="s">
        <v>17</v>
      </c>
      <c r="W5" s="12" t="s">
        <v>18</v>
      </c>
      <c r="X5" s="13" t="s">
        <v>19</v>
      </c>
      <c r="Y5" s="14" t="s">
        <v>20</v>
      </c>
      <c r="Z5" s="4"/>
    </row>
    <row r="6" spans="1:26" ht="31.5" customHeight="1" x14ac:dyDescent="0.25">
      <c r="A6" s="228" t="s">
        <v>21</v>
      </c>
      <c r="B6" s="229"/>
      <c r="C6" s="15"/>
      <c r="D6" s="16"/>
      <c r="E6" s="17"/>
      <c r="F6" s="17"/>
      <c r="G6" s="17">
        <f>SUM(G9:G12)</f>
        <v>0</v>
      </c>
      <c r="H6" s="17"/>
      <c r="I6" s="17"/>
      <c r="J6" s="17">
        <f>SUM(J9:J12)</f>
        <v>5</v>
      </c>
      <c r="K6" s="17"/>
      <c r="L6" s="17"/>
      <c r="M6" s="17">
        <f>SUM(M9:M12)</f>
        <v>10</v>
      </c>
      <c r="N6" s="17"/>
      <c r="O6" s="17"/>
      <c r="P6" s="17">
        <f>SUM(P9:P12)</f>
        <v>5</v>
      </c>
      <c r="Q6" s="97">
        <f>SUM(G6:P6)</f>
        <v>20</v>
      </c>
      <c r="R6" s="18"/>
      <c r="S6" s="19"/>
      <c r="T6" s="89"/>
      <c r="U6" s="15"/>
      <c r="V6" s="15"/>
      <c r="W6" s="15"/>
      <c r="X6" s="15"/>
      <c r="Y6" s="15"/>
      <c r="Z6" s="20"/>
    </row>
    <row r="7" spans="1:26" ht="17.25" customHeight="1" x14ac:dyDescent="0.25">
      <c r="A7" s="138" t="s">
        <v>122</v>
      </c>
      <c r="B7" s="75" t="s">
        <v>26</v>
      </c>
      <c r="C7" s="76" t="s">
        <v>37</v>
      </c>
      <c r="D7" s="77" t="s">
        <v>24</v>
      </c>
      <c r="E7" s="73">
        <v>1</v>
      </c>
      <c r="F7" s="73">
        <v>1</v>
      </c>
      <c r="G7" s="74">
        <v>5</v>
      </c>
      <c r="H7" s="70"/>
      <c r="I7" s="76"/>
      <c r="J7" s="72"/>
      <c r="K7" s="76"/>
      <c r="L7" s="76"/>
      <c r="M7" s="72"/>
      <c r="N7" s="76"/>
      <c r="O7" s="76"/>
      <c r="P7" s="72"/>
      <c r="Q7" s="74">
        <f>+G7+J7+M7+P7</f>
        <v>5</v>
      </c>
      <c r="R7" s="254" t="s">
        <v>162</v>
      </c>
      <c r="S7" s="99" t="s">
        <v>123</v>
      </c>
      <c r="T7" s="87"/>
      <c r="U7" s="24"/>
      <c r="V7" s="25"/>
      <c r="W7" s="26"/>
      <c r="X7" s="27"/>
      <c r="Y7" s="25"/>
      <c r="Z7" s="20"/>
    </row>
    <row r="8" spans="1:26" ht="17.25" customHeight="1" x14ac:dyDescent="0.25">
      <c r="A8" s="140" t="s">
        <v>141</v>
      </c>
      <c r="B8" s="28" t="s">
        <v>29</v>
      </c>
      <c r="C8" s="70" t="s">
        <v>37</v>
      </c>
      <c r="D8" s="30" t="s">
        <v>24</v>
      </c>
      <c r="E8" s="22">
        <v>1</v>
      </c>
      <c r="F8" s="22">
        <v>1</v>
      </c>
      <c r="G8" s="33">
        <v>5</v>
      </c>
      <c r="H8" s="22"/>
      <c r="I8" s="22"/>
      <c r="J8" s="33"/>
      <c r="K8" s="22"/>
      <c r="L8" s="22"/>
      <c r="M8" s="33"/>
      <c r="N8" s="22"/>
      <c r="O8" s="22"/>
      <c r="P8" s="33"/>
      <c r="Q8" s="74">
        <f>+G8+J8+M8+P8</f>
        <v>5</v>
      </c>
      <c r="R8" s="85" t="s">
        <v>30</v>
      </c>
      <c r="S8" s="86" t="s">
        <v>28</v>
      </c>
      <c r="T8" s="87"/>
      <c r="U8" s="24"/>
      <c r="V8" s="25"/>
      <c r="W8" s="26"/>
      <c r="X8" s="27"/>
      <c r="Y8" s="25"/>
      <c r="Z8" s="20"/>
    </row>
    <row r="9" spans="1:26" ht="17.25" customHeight="1" x14ac:dyDescent="0.25">
      <c r="A9" s="138" t="s">
        <v>120</v>
      </c>
      <c r="B9" s="69" t="s">
        <v>22</v>
      </c>
      <c r="C9" s="70" t="s">
        <v>37</v>
      </c>
      <c r="D9" s="71" t="s">
        <v>24</v>
      </c>
      <c r="E9" s="70"/>
      <c r="F9" s="70"/>
      <c r="G9" s="72"/>
      <c r="H9" s="73">
        <v>1</v>
      </c>
      <c r="I9" s="70">
        <v>1</v>
      </c>
      <c r="J9" s="74">
        <v>5</v>
      </c>
      <c r="K9" s="70"/>
      <c r="L9" s="70"/>
      <c r="M9" s="74"/>
      <c r="N9" s="70"/>
      <c r="O9" s="70"/>
      <c r="P9" s="74"/>
      <c r="Q9" s="74">
        <f>+G9+J9+M9+P9</f>
        <v>5</v>
      </c>
      <c r="R9" s="90" t="s">
        <v>25</v>
      </c>
      <c r="S9" s="98" t="s">
        <v>121</v>
      </c>
      <c r="T9" s="87"/>
      <c r="U9" s="24"/>
      <c r="V9" s="25"/>
      <c r="W9" s="26"/>
      <c r="X9" s="27"/>
      <c r="Y9" s="25"/>
      <c r="Z9" s="20"/>
    </row>
    <row r="10" spans="1:26" ht="17.25" customHeight="1" x14ac:dyDescent="0.25">
      <c r="A10" s="138" t="s">
        <v>124</v>
      </c>
      <c r="B10" s="42" t="s">
        <v>125</v>
      </c>
      <c r="C10" s="70" t="s">
        <v>37</v>
      </c>
      <c r="D10" s="71" t="s">
        <v>24</v>
      </c>
      <c r="E10" s="70"/>
      <c r="F10" s="70"/>
      <c r="G10" s="74"/>
      <c r="H10" s="70"/>
      <c r="I10" s="70"/>
      <c r="J10" s="74"/>
      <c r="K10" s="73">
        <v>1</v>
      </c>
      <c r="L10" s="70">
        <v>1</v>
      </c>
      <c r="M10" s="74">
        <v>5</v>
      </c>
      <c r="N10" s="91"/>
      <c r="O10" s="91"/>
      <c r="P10" s="92"/>
      <c r="Q10" s="74">
        <f t="shared" ref="Q10:Q12" si="0">+G10+J10+M10+P10</f>
        <v>5</v>
      </c>
      <c r="R10" s="90" t="s">
        <v>27</v>
      </c>
      <c r="S10" s="98" t="s">
        <v>126</v>
      </c>
      <c r="T10" s="87"/>
      <c r="U10" s="24"/>
      <c r="V10" s="25"/>
      <c r="W10" s="26"/>
      <c r="X10" s="27"/>
      <c r="Y10" s="25"/>
      <c r="Z10" s="20"/>
    </row>
    <row r="11" spans="1:26" ht="17.25" customHeight="1" x14ac:dyDescent="0.25">
      <c r="A11" s="139" t="s">
        <v>127</v>
      </c>
      <c r="B11" s="21" t="s">
        <v>128</v>
      </c>
      <c r="C11" s="76" t="s">
        <v>37</v>
      </c>
      <c r="D11" s="71" t="s">
        <v>24</v>
      </c>
      <c r="E11" s="70"/>
      <c r="F11" s="70"/>
      <c r="G11" s="74"/>
      <c r="H11" s="70"/>
      <c r="I11" s="70"/>
      <c r="J11" s="74"/>
      <c r="K11" s="70">
        <v>1</v>
      </c>
      <c r="L11" s="70">
        <v>1</v>
      </c>
      <c r="M11" s="74">
        <v>5</v>
      </c>
      <c r="N11" s="70"/>
      <c r="O11" s="73"/>
      <c r="P11" s="74"/>
      <c r="Q11" s="74">
        <f t="shared" si="0"/>
        <v>5</v>
      </c>
      <c r="R11" s="90" t="s">
        <v>160</v>
      </c>
      <c r="S11" s="98" t="s">
        <v>129</v>
      </c>
      <c r="T11" s="87"/>
      <c r="U11" s="24"/>
      <c r="V11" s="25"/>
      <c r="W11" s="26"/>
      <c r="X11" s="27"/>
      <c r="Y11" s="25"/>
      <c r="Z11" s="20"/>
    </row>
    <row r="12" spans="1:26" ht="17.25" customHeight="1" thickBot="1" x14ac:dyDescent="0.3">
      <c r="A12" s="141" t="s">
        <v>142</v>
      </c>
      <c r="B12" s="31" t="s">
        <v>31</v>
      </c>
      <c r="C12" s="76" t="s">
        <v>37</v>
      </c>
      <c r="D12" s="32" t="s">
        <v>32</v>
      </c>
      <c r="E12" s="3"/>
      <c r="F12" s="3"/>
      <c r="G12" s="100"/>
      <c r="H12" s="3"/>
      <c r="I12" s="3"/>
      <c r="J12" s="100"/>
      <c r="K12" s="3"/>
      <c r="L12" s="3"/>
      <c r="M12" s="100"/>
      <c r="N12" s="3">
        <v>1</v>
      </c>
      <c r="O12" s="3">
        <v>1</v>
      </c>
      <c r="P12" s="100">
        <v>5</v>
      </c>
      <c r="Q12" s="74">
        <f t="shared" si="0"/>
        <v>5</v>
      </c>
      <c r="R12" s="160" t="s">
        <v>33</v>
      </c>
      <c r="S12" s="84" t="s">
        <v>34</v>
      </c>
      <c r="T12" s="88"/>
      <c r="U12" s="24"/>
      <c r="V12" s="25"/>
      <c r="W12" s="26"/>
      <c r="X12" s="27"/>
      <c r="Y12" s="25"/>
      <c r="Z12" s="20"/>
    </row>
    <row r="13" spans="1:26" ht="31.5" customHeight="1" thickBot="1" x14ac:dyDescent="0.3">
      <c r="A13" s="230" t="s">
        <v>35</v>
      </c>
      <c r="B13" s="231"/>
      <c r="C13" s="102"/>
      <c r="D13" s="103"/>
      <c r="E13" s="104"/>
      <c r="F13" s="104"/>
      <c r="G13" s="104">
        <f>SUM(G14:G24)</f>
        <v>15</v>
      </c>
      <c r="H13" s="104"/>
      <c r="I13" s="104"/>
      <c r="J13" s="104">
        <f>SUM(J14:J24)</f>
        <v>5</v>
      </c>
      <c r="K13" s="104"/>
      <c r="L13" s="104"/>
      <c r="M13" s="104">
        <f>SUM(M14:M24)</f>
        <v>20</v>
      </c>
      <c r="N13" s="104"/>
      <c r="O13" s="104"/>
      <c r="P13" s="104">
        <f>SUM(P14:P24)</f>
        <v>20</v>
      </c>
      <c r="Q13" s="105">
        <f>SUM(G13:P13)</f>
        <v>60</v>
      </c>
      <c r="R13" s="106"/>
      <c r="S13" s="107"/>
      <c r="T13" s="89"/>
      <c r="U13" s="15"/>
      <c r="V13" s="15"/>
      <c r="W13" s="15"/>
      <c r="X13" s="15"/>
      <c r="Y13" s="15"/>
      <c r="Z13" s="20"/>
    </row>
    <row r="14" spans="1:26" ht="17.25" customHeight="1" x14ac:dyDescent="0.25">
      <c r="A14" s="142" t="s">
        <v>148</v>
      </c>
      <c r="B14" s="123" t="s">
        <v>36</v>
      </c>
      <c r="C14" s="130" t="s">
        <v>37</v>
      </c>
      <c r="D14" s="131" t="s">
        <v>24</v>
      </c>
      <c r="E14" s="130">
        <v>1</v>
      </c>
      <c r="F14" s="130">
        <v>1</v>
      </c>
      <c r="G14" s="39">
        <v>5</v>
      </c>
      <c r="H14" s="130"/>
      <c r="I14" s="130"/>
      <c r="J14" s="39"/>
      <c r="K14" s="130"/>
      <c r="L14" s="130"/>
      <c r="M14" s="39"/>
      <c r="N14" s="130"/>
      <c r="O14" s="130"/>
      <c r="P14" s="39"/>
      <c r="Q14" s="39">
        <v>5</v>
      </c>
      <c r="R14" s="132" t="s">
        <v>38</v>
      </c>
      <c r="S14" s="133" t="s">
        <v>39</v>
      </c>
      <c r="T14" s="87"/>
      <c r="U14" s="34"/>
      <c r="V14" s="35"/>
      <c r="W14" s="238" t="s">
        <v>116</v>
      </c>
      <c r="X14" s="241" t="s">
        <v>40</v>
      </c>
      <c r="Y14" s="244" t="s">
        <v>41</v>
      </c>
      <c r="Z14" s="232"/>
    </row>
    <row r="15" spans="1:26" ht="17.25" customHeight="1" x14ac:dyDescent="0.25">
      <c r="A15" s="143" t="s">
        <v>143</v>
      </c>
      <c r="B15" s="21" t="s">
        <v>43</v>
      </c>
      <c r="C15" s="22" t="s">
        <v>23</v>
      </c>
      <c r="D15" s="22" t="s">
        <v>32</v>
      </c>
      <c r="E15" s="22">
        <v>1</v>
      </c>
      <c r="F15" s="22">
        <v>1</v>
      </c>
      <c r="G15" s="33">
        <v>5</v>
      </c>
      <c r="H15" s="22"/>
      <c r="I15" s="22"/>
      <c r="J15" s="33"/>
      <c r="K15" s="22"/>
      <c r="L15" s="22"/>
      <c r="M15" s="33"/>
      <c r="N15" s="22"/>
      <c r="O15" s="22"/>
      <c r="P15" s="33"/>
      <c r="Q15" s="33">
        <v>5</v>
      </c>
      <c r="R15" s="23" t="s">
        <v>164</v>
      </c>
      <c r="S15" s="161" t="s">
        <v>34</v>
      </c>
      <c r="T15" s="87"/>
      <c r="U15" s="24"/>
      <c r="V15" s="25"/>
      <c r="W15" s="239"/>
      <c r="X15" s="242"/>
      <c r="Y15" s="245"/>
      <c r="Z15" s="232"/>
    </row>
    <row r="16" spans="1:26" ht="17.25" customHeight="1" x14ac:dyDescent="0.25">
      <c r="A16" s="143" t="s">
        <v>144</v>
      </c>
      <c r="B16" s="21" t="s">
        <v>45</v>
      </c>
      <c r="C16" s="22" t="s">
        <v>23</v>
      </c>
      <c r="D16" s="22" t="s">
        <v>24</v>
      </c>
      <c r="E16" s="22">
        <v>1</v>
      </c>
      <c r="F16" s="22">
        <v>1</v>
      </c>
      <c r="G16" s="33">
        <v>5</v>
      </c>
      <c r="H16" s="22"/>
      <c r="I16" s="22"/>
      <c r="J16" s="33"/>
      <c r="K16" s="22"/>
      <c r="L16" s="22"/>
      <c r="M16" s="33"/>
      <c r="N16" s="22"/>
      <c r="O16" s="22"/>
      <c r="P16" s="33"/>
      <c r="Q16" s="33">
        <v>5</v>
      </c>
      <c r="R16" s="23" t="s">
        <v>165</v>
      </c>
      <c r="S16" s="161" t="s">
        <v>34</v>
      </c>
      <c r="T16" s="87"/>
      <c r="U16" s="34"/>
      <c r="V16" s="35"/>
      <c r="W16" s="239"/>
      <c r="X16" s="242"/>
      <c r="Y16" s="245"/>
      <c r="Z16" s="232"/>
    </row>
    <row r="17" spans="1:26" ht="17.25" customHeight="1" x14ac:dyDescent="0.25">
      <c r="A17" s="143" t="s">
        <v>145</v>
      </c>
      <c r="B17" s="21" t="s">
        <v>50</v>
      </c>
      <c r="C17" s="22" t="s">
        <v>37</v>
      </c>
      <c r="D17" s="22" t="s">
        <v>32</v>
      </c>
      <c r="E17" s="22"/>
      <c r="F17" s="22"/>
      <c r="G17" s="33"/>
      <c r="H17" s="22">
        <v>1</v>
      </c>
      <c r="I17" s="22">
        <v>1</v>
      </c>
      <c r="J17" s="33">
        <v>5</v>
      </c>
      <c r="K17" s="22"/>
      <c r="L17" s="22"/>
      <c r="M17" s="33"/>
      <c r="N17" s="22"/>
      <c r="O17" s="22"/>
      <c r="P17" s="33"/>
      <c r="Q17" s="33">
        <v>5</v>
      </c>
      <c r="R17" s="23" t="s">
        <v>167</v>
      </c>
      <c r="S17" s="161" t="s">
        <v>34</v>
      </c>
      <c r="T17" s="87"/>
      <c r="U17" s="156" t="s">
        <v>138</v>
      </c>
      <c r="V17" s="157" t="s">
        <v>43</v>
      </c>
      <c r="W17" s="239"/>
      <c r="X17" s="242"/>
      <c r="Y17" s="245"/>
      <c r="Z17" s="232"/>
    </row>
    <row r="18" spans="1:26" ht="17.25" customHeight="1" x14ac:dyDescent="0.25">
      <c r="A18" s="138" t="s">
        <v>138</v>
      </c>
      <c r="B18" s="42" t="s">
        <v>137</v>
      </c>
      <c r="C18" s="22" t="s">
        <v>37</v>
      </c>
      <c r="D18" s="70" t="s">
        <v>24</v>
      </c>
      <c r="E18" s="70"/>
      <c r="F18" s="70"/>
      <c r="G18" s="74"/>
      <c r="H18" s="70"/>
      <c r="I18" s="70"/>
      <c r="J18" s="74"/>
      <c r="K18" s="73">
        <v>1</v>
      </c>
      <c r="L18" s="70">
        <v>1</v>
      </c>
      <c r="M18" s="74">
        <v>5</v>
      </c>
      <c r="N18" s="70"/>
      <c r="O18" s="70"/>
      <c r="P18" s="74"/>
      <c r="Q18" s="74">
        <v>5</v>
      </c>
      <c r="R18" s="162" t="s">
        <v>136</v>
      </c>
      <c r="S18" s="161" t="s">
        <v>135</v>
      </c>
      <c r="T18" s="87"/>
      <c r="U18" s="24"/>
      <c r="V18" s="25"/>
      <c r="W18" s="239"/>
      <c r="X18" s="242"/>
      <c r="Y18" s="245"/>
      <c r="Z18" s="232"/>
    </row>
    <row r="19" spans="1:26" ht="17.25" customHeight="1" x14ac:dyDescent="0.25">
      <c r="A19" s="144" t="s">
        <v>146</v>
      </c>
      <c r="B19" s="21" t="s">
        <v>46</v>
      </c>
      <c r="C19" s="22" t="s">
        <v>37</v>
      </c>
      <c r="D19" s="22" t="s">
        <v>24</v>
      </c>
      <c r="E19" s="22"/>
      <c r="F19" s="22"/>
      <c r="G19" s="33"/>
      <c r="H19" s="22"/>
      <c r="I19" s="22"/>
      <c r="J19" s="33"/>
      <c r="K19" s="22">
        <v>1</v>
      </c>
      <c r="L19" s="22">
        <v>1</v>
      </c>
      <c r="M19" s="33">
        <v>5</v>
      </c>
      <c r="N19" s="22"/>
      <c r="O19" s="22"/>
      <c r="P19" s="33"/>
      <c r="Q19" s="33">
        <v>5</v>
      </c>
      <c r="R19" s="163" t="s">
        <v>44</v>
      </c>
      <c r="S19" s="161" t="s">
        <v>34</v>
      </c>
      <c r="T19" s="87"/>
      <c r="U19" s="151"/>
      <c r="V19" s="150"/>
      <c r="W19" s="239"/>
      <c r="X19" s="242"/>
      <c r="Y19" s="245"/>
      <c r="Z19" s="232"/>
    </row>
    <row r="20" spans="1:26" ht="17.25" customHeight="1" x14ac:dyDescent="0.25">
      <c r="A20" s="143" t="s">
        <v>149</v>
      </c>
      <c r="B20" s="21" t="s">
        <v>51</v>
      </c>
      <c r="C20" s="22" t="s">
        <v>37</v>
      </c>
      <c r="D20" s="22" t="s">
        <v>24</v>
      </c>
      <c r="E20" s="22"/>
      <c r="F20" s="22"/>
      <c r="G20" s="33"/>
      <c r="H20" s="22"/>
      <c r="I20" s="22"/>
      <c r="J20" s="33"/>
      <c r="K20" s="22">
        <v>1</v>
      </c>
      <c r="L20" s="22">
        <v>1</v>
      </c>
      <c r="M20" s="33">
        <v>5</v>
      </c>
      <c r="N20" s="22"/>
      <c r="O20" s="22"/>
      <c r="P20" s="33"/>
      <c r="Q20" s="33">
        <v>5</v>
      </c>
      <c r="R20" s="163" t="s">
        <v>117</v>
      </c>
      <c r="S20" s="161" t="s">
        <v>39</v>
      </c>
      <c r="T20" s="87"/>
      <c r="U20" s="151"/>
      <c r="V20" s="150"/>
      <c r="W20" s="239"/>
      <c r="X20" s="242"/>
      <c r="Y20" s="245"/>
      <c r="Z20" s="232"/>
    </row>
    <row r="21" spans="1:26" ht="17.25" customHeight="1" x14ac:dyDescent="0.25">
      <c r="A21" s="145" t="s">
        <v>139</v>
      </c>
      <c r="B21" s="42" t="s">
        <v>53</v>
      </c>
      <c r="C21" s="22" t="s">
        <v>37</v>
      </c>
      <c r="D21" s="80" t="s">
        <v>24</v>
      </c>
      <c r="E21" s="80"/>
      <c r="F21" s="80"/>
      <c r="G21" s="81"/>
      <c r="H21" s="80"/>
      <c r="I21" s="80"/>
      <c r="J21" s="81"/>
      <c r="K21" s="80">
        <v>0</v>
      </c>
      <c r="L21" s="82">
        <v>1</v>
      </c>
      <c r="M21" s="81">
        <v>5</v>
      </c>
      <c r="N21" s="80"/>
      <c r="O21" s="83"/>
      <c r="P21" s="93"/>
      <c r="Q21" s="93">
        <v>5</v>
      </c>
      <c r="R21" s="162" t="s">
        <v>48</v>
      </c>
      <c r="S21" s="164" t="s">
        <v>34</v>
      </c>
      <c r="T21" s="87"/>
      <c r="U21" s="151"/>
      <c r="V21" s="150"/>
      <c r="W21" s="239"/>
      <c r="X21" s="242"/>
      <c r="Y21" s="245"/>
      <c r="Z21" s="232"/>
    </row>
    <row r="22" spans="1:26" ht="17.25" customHeight="1" x14ac:dyDescent="0.25">
      <c r="A22" s="140" t="s">
        <v>147</v>
      </c>
      <c r="B22" s="28" t="s">
        <v>47</v>
      </c>
      <c r="C22" s="22" t="s">
        <v>37</v>
      </c>
      <c r="D22" s="125" t="s">
        <v>24</v>
      </c>
      <c r="E22" s="22"/>
      <c r="F22" s="22"/>
      <c r="G22" s="33"/>
      <c r="H22" s="22"/>
      <c r="I22" s="22"/>
      <c r="J22" s="33"/>
      <c r="K22" s="22"/>
      <c r="L22" s="22"/>
      <c r="M22" s="33"/>
      <c r="N22" s="22">
        <v>1</v>
      </c>
      <c r="O22" s="22">
        <v>1</v>
      </c>
      <c r="P22" s="33">
        <v>5</v>
      </c>
      <c r="Q22" s="33">
        <v>5</v>
      </c>
      <c r="R22" s="163" t="s">
        <v>48</v>
      </c>
      <c r="S22" s="161" t="s">
        <v>34</v>
      </c>
      <c r="T22" s="87"/>
      <c r="U22" s="144" t="s">
        <v>146</v>
      </c>
      <c r="V22" s="158" t="s">
        <v>46</v>
      </c>
      <c r="W22" s="239"/>
      <c r="X22" s="242"/>
      <c r="Y22" s="245"/>
      <c r="Z22" s="232"/>
    </row>
    <row r="23" spans="1:26" ht="17.25" customHeight="1" x14ac:dyDescent="0.25">
      <c r="A23" s="144" t="s">
        <v>150</v>
      </c>
      <c r="B23" s="21" t="s">
        <v>49</v>
      </c>
      <c r="C23" s="127" t="s">
        <v>37</v>
      </c>
      <c r="D23" s="125" t="s">
        <v>32</v>
      </c>
      <c r="E23" s="22"/>
      <c r="F23" s="22"/>
      <c r="G23" s="33"/>
      <c r="H23" s="22"/>
      <c r="I23" s="22"/>
      <c r="J23" s="33"/>
      <c r="K23" s="22"/>
      <c r="L23" s="22"/>
      <c r="M23" s="33"/>
      <c r="N23" s="22">
        <v>1</v>
      </c>
      <c r="O23" s="22">
        <v>1</v>
      </c>
      <c r="P23" s="33">
        <v>5</v>
      </c>
      <c r="Q23" s="33">
        <v>5</v>
      </c>
      <c r="R23" s="163" t="s">
        <v>38</v>
      </c>
      <c r="S23" s="161" t="s">
        <v>39</v>
      </c>
      <c r="T23" s="87"/>
      <c r="U23" s="151"/>
      <c r="V23" s="150"/>
      <c r="W23" s="239"/>
      <c r="X23" s="242"/>
      <c r="Y23" s="245"/>
      <c r="Z23" s="232"/>
    </row>
    <row r="24" spans="1:26" ht="17.25" customHeight="1" thickBot="1" x14ac:dyDescent="0.3">
      <c r="A24" s="146" t="s">
        <v>140</v>
      </c>
      <c r="B24" s="79" t="s">
        <v>54</v>
      </c>
      <c r="C24" s="22" t="s">
        <v>37</v>
      </c>
      <c r="D24" s="109" t="s">
        <v>24</v>
      </c>
      <c r="E24" s="108"/>
      <c r="F24" s="108"/>
      <c r="G24" s="110"/>
      <c r="H24" s="108"/>
      <c r="I24" s="108"/>
      <c r="J24" s="110"/>
      <c r="K24" s="108"/>
      <c r="L24" s="108"/>
      <c r="M24" s="110"/>
      <c r="N24" s="108">
        <v>0</v>
      </c>
      <c r="O24" s="111">
        <v>1</v>
      </c>
      <c r="P24" s="112">
        <v>10</v>
      </c>
      <c r="Q24" s="78">
        <v>10</v>
      </c>
      <c r="R24" s="165" t="s">
        <v>48</v>
      </c>
      <c r="S24" s="166" t="s">
        <v>34</v>
      </c>
      <c r="T24" s="87"/>
      <c r="U24" s="145" t="s">
        <v>139</v>
      </c>
      <c r="V24" s="159" t="s">
        <v>53</v>
      </c>
      <c r="W24" s="239"/>
      <c r="X24" s="242"/>
      <c r="Y24" s="245"/>
      <c r="Z24" s="232"/>
    </row>
    <row r="25" spans="1:26" ht="31.5" customHeight="1" thickBot="1" x14ac:dyDescent="0.3">
      <c r="A25" s="257" t="s">
        <v>169</v>
      </c>
      <c r="B25" s="258"/>
      <c r="C25" s="124"/>
      <c r="D25" s="11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>
        <v>25</v>
      </c>
      <c r="R25" s="167"/>
      <c r="S25" s="168"/>
      <c r="T25" s="168"/>
      <c r="U25" s="39"/>
      <c r="V25" s="39"/>
      <c r="W25" s="239"/>
      <c r="X25" s="242"/>
      <c r="Y25" s="245"/>
      <c r="Z25" s="20"/>
    </row>
    <row r="26" spans="1:26" ht="17.25" customHeight="1" x14ac:dyDescent="0.25">
      <c r="A26" s="147" t="s">
        <v>151</v>
      </c>
      <c r="B26" s="21" t="s">
        <v>63</v>
      </c>
      <c r="C26" s="127" t="s">
        <v>56</v>
      </c>
      <c r="D26" s="128" t="s">
        <v>32</v>
      </c>
      <c r="E26" s="127">
        <v>1</v>
      </c>
      <c r="F26" s="127">
        <v>1</v>
      </c>
      <c r="G26" s="101">
        <v>5</v>
      </c>
      <c r="H26" s="127"/>
      <c r="I26" s="127"/>
      <c r="J26" s="101"/>
      <c r="K26" s="127"/>
      <c r="L26" s="127"/>
      <c r="M26" s="101"/>
      <c r="N26" s="127"/>
      <c r="O26" s="127"/>
      <c r="P26" s="101"/>
      <c r="Q26" s="101">
        <v>5</v>
      </c>
      <c r="R26" s="169" t="s">
        <v>59</v>
      </c>
      <c r="S26" s="170" t="s">
        <v>34</v>
      </c>
      <c r="T26" s="87"/>
      <c r="U26" s="23"/>
      <c r="V26" s="40"/>
      <c r="W26" s="239"/>
      <c r="X26" s="242"/>
      <c r="Y26" s="245"/>
      <c r="Z26" s="20"/>
    </row>
    <row r="27" spans="1:26" ht="17.25" customHeight="1" x14ac:dyDescent="0.25">
      <c r="A27" s="143" t="s">
        <v>158</v>
      </c>
      <c r="B27" s="21" t="s">
        <v>64</v>
      </c>
      <c r="C27" s="22" t="s">
        <v>56</v>
      </c>
      <c r="D27" s="125" t="s">
        <v>32</v>
      </c>
      <c r="E27" s="22">
        <v>1</v>
      </c>
      <c r="F27" s="22">
        <v>1</v>
      </c>
      <c r="G27" s="33">
        <v>5</v>
      </c>
      <c r="H27" s="22"/>
      <c r="I27" s="22"/>
      <c r="J27" s="33"/>
      <c r="K27" s="22"/>
      <c r="L27" s="22"/>
      <c r="M27" s="33"/>
      <c r="N27" s="22"/>
      <c r="O27" s="22"/>
      <c r="P27" s="33"/>
      <c r="Q27" s="33">
        <v>5</v>
      </c>
      <c r="R27" s="163" t="s">
        <v>65</v>
      </c>
      <c r="S27" s="161" t="s">
        <v>42</v>
      </c>
      <c r="T27" s="87"/>
      <c r="U27" s="24"/>
      <c r="V27" s="25"/>
      <c r="W27" s="239"/>
      <c r="X27" s="242"/>
      <c r="Y27" s="245"/>
      <c r="Z27" s="20"/>
    </row>
    <row r="28" spans="1:26" ht="17.25" customHeight="1" x14ac:dyDescent="0.25">
      <c r="A28" s="148" t="s">
        <v>152</v>
      </c>
      <c r="B28" s="129" t="s">
        <v>55</v>
      </c>
      <c r="C28" s="127" t="s">
        <v>56</v>
      </c>
      <c r="D28" s="128" t="s">
        <v>24</v>
      </c>
      <c r="E28" s="22"/>
      <c r="F28" s="22"/>
      <c r="G28" s="33"/>
      <c r="H28" s="22">
        <v>1</v>
      </c>
      <c r="I28" s="22">
        <v>1</v>
      </c>
      <c r="J28" s="33">
        <v>5</v>
      </c>
      <c r="K28" s="22"/>
      <c r="L28" s="22"/>
      <c r="M28" s="33"/>
      <c r="N28" s="22"/>
      <c r="O28" s="22"/>
      <c r="P28" s="33"/>
      <c r="Q28" s="33">
        <v>5</v>
      </c>
      <c r="R28" s="163" t="s">
        <v>161</v>
      </c>
      <c r="S28" s="161" t="s">
        <v>39</v>
      </c>
      <c r="T28" s="87"/>
      <c r="U28" s="144" t="s">
        <v>148</v>
      </c>
      <c r="V28" s="150" t="s">
        <v>36</v>
      </c>
      <c r="W28" s="239"/>
      <c r="X28" s="242"/>
      <c r="Y28" s="245"/>
      <c r="Z28" s="20"/>
    </row>
    <row r="29" spans="1:26" ht="17.25" customHeight="1" x14ac:dyDescent="0.25">
      <c r="A29" s="148" t="s">
        <v>153</v>
      </c>
      <c r="B29" s="126" t="s">
        <v>60</v>
      </c>
      <c r="C29" s="22" t="s">
        <v>56</v>
      </c>
      <c r="D29" s="177" t="s">
        <v>32</v>
      </c>
      <c r="E29" s="22"/>
      <c r="F29" s="22"/>
      <c r="G29" s="33"/>
      <c r="H29" s="22">
        <v>1</v>
      </c>
      <c r="I29" s="22">
        <v>1</v>
      </c>
      <c r="J29" s="33">
        <v>5</v>
      </c>
      <c r="K29" s="22"/>
      <c r="L29" s="22"/>
      <c r="M29" s="33"/>
      <c r="N29" s="22"/>
      <c r="O29" s="22"/>
      <c r="P29" s="33"/>
      <c r="Q29" s="33">
        <v>5</v>
      </c>
      <c r="R29" s="163" t="s">
        <v>118</v>
      </c>
      <c r="S29" s="161" t="s">
        <v>34</v>
      </c>
      <c r="T29" s="87"/>
      <c r="U29" s="151"/>
      <c r="V29" s="150"/>
      <c r="W29" s="239"/>
      <c r="X29" s="242"/>
      <c r="Y29" s="245"/>
      <c r="Z29" s="20"/>
    </row>
    <row r="30" spans="1:26" ht="17.25" customHeight="1" x14ac:dyDescent="0.25">
      <c r="A30" s="143" t="s">
        <v>154</v>
      </c>
      <c r="B30" s="129" t="s">
        <v>168</v>
      </c>
      <c r="C30" s="22" t="s">
        <v>56</v>
      </c>
      <c r="D30" s="125" t="s">
        <v>32</v>
      </c>
      <c r="E30" s="22"/>
      <c r="F30" s="22"/>
      <c r="G30" s="33"/>
      <c r="H30" s="22"/>
      <c r="I30" s="22"/>
      <c r="J30" s="33"/>
      <c r="K30" s="22">
        <v>1</v>
      </c>
      <c r="L30" s="22">
        <v>1</v>
      </c>
      <c r="M30" s="33">
        <v>5</v>
      </c>
      <c r="N30" s="22"/>
      <c r="O30" s="22"/>
      <c r="P30" s="33"/>
      <c r="Q30" s="33">
        <v>5</v>
      </c>
      <c r="R30" s="23" t="s">
        <v>166</v>
      </c>
      <c r="S30" s="161" t="s">
        <v>34</v>
      </c>
      <c r="T30" s="87"/>
      <c r="U30" s="144" t="s">
        <v>148</v>
      </c>
      <c r="V30" s="152" t="s">
        <v>36</v>
      </c>
      <c r="W30" s="239"/>
      <c r="X30" s="242"/>
      <c r="Y30" s="245"/>
      <c r="Z30" s="20"/>
    </row>
    <row r="31" spans="1:26" ht="22.5" customHeight="1" x14ac:dyDescent="0.25">
      <c r="A31" s="148" t="s">
        <v>156</v>
      </c>
      <c r="B31" s="126" t="s">
        <v>57</v>
      </c>
      <c r="C31" s="22" t="s">
        <v>56</v>
      </c>
      <c r="D31" s="125" t="s">
        <v>24</v>
      </c>
      <c r="E31" s="22"/>
      <c r="F31" s="22"/>
      <c r="G31" s="33"/>
      <c r="H31" s="22"/>
      <c r="I31" s="22"/>
      <c r="J31" s="33"/>
      <c r="K31" s="22">
        <v>1</v>
      </c>
      <c r="L31" s="22">
        <v>1</v>
      </c>
      <c r="M31" s="33">
        <v>5</v>
      </c>
      <c r="N31" s="22"/>
      <c r="O31" s="22"/>
      <c r="P31" s="33"/>
      <c r="Q31" s="33">
        <v>5</v>
      </c>
      <c r="R31" s="163" t="s">
        <v>52</v>
      </c>
      <c r="S31" s="161" t="s">
        <v>39</v>
      </c>
      <c r="T31" s="87"/>
      <c r="U31" s="144" t="s">
        <v>148</v>
      </c>
      <c r="V31" s="152" t="s">
        <v>36</v>
      </c>
      <c r="W31" s="239"/>
      <c r="X31" s="242"/>
      <c r="Y31" s="245"/>
      <c r="Z31" s="20"/>
    </row>
    <row r="32" spans="1:26" ht="17.25" customHeight="1" x14ac:dyDescent="0.25">
      <c r="A32" s="144" t="s">
        <v>155</v>
      </c>
      <c r="B32" s="126" t="s">
        <v>58</v>
      </c>
      <c r="C32" s="22" t="s">
        <v>56</v>
      </c>
      <c r="D32" s="125" t="s">
        <v>24</v>
      </c>
      <c r="E32" s="22"/>
      <c r="F32" s="22"/>
      <c r="G32" s="33"/>
      <c r="H32" s="22"/>
      <c r="I32" s="22"/>
      <c r="J32" s="33"/>
      <c r="K32" s="22">
        <v>1</v>
      </c>
      <c r="L32" s="22">
        <v>1</v>
      </c>
      <c r="M32" s="33">
        <v>5</v>
      </c>
      <c r="N32" s="22"/>
      <c r="O32" s="22"/>
      <c r="P32" s="33"/>
      <c r="Q32" s="33">
        <v>5</v>
      </c>
      <c r="R32" s="23" t="s">
        <v>167</v>
      </c>
      <c r="S32" s="161" t="s">
        <v>34</v>
      </c>
      <c r="T32" s="87"/>
      <c r="U32" s="153"/>
      <c r="V32" s="154"/>
      <c r="W32" s="239"/>
      <c r="X32" s="242"/>
      <c r="Y32" s="245"/>
      <c r="Z32" s="20"/>
    </row>
    <row r="33" spans="1:28" ht="17.25" customHeight="1" thickBot="1" x14ac:dyDescent="0.3">
      <c r="A33" s="140" t="s">
        <v>157</v>
      </c>
      <c r="B33" s="114" t="s">
        <v>61</v>
      </c>
      <c r="C33" s="115" t="s">
        <v>56</v>
      </c>
      <c r="D33" s="116" t="s">
        <v>32</v>
      </c>
      <c r="E33" s="115"/>
      <c r="F33" s="115"/>
      <c r="G33" s="94"/>
      <c r="H33" s="115"/>
      <c r="I33" s="115"/>
      <c r="J33" s="94"/>
      <c r="K33" s="115"/>
      <c r="L33" s="115"/>
      <c r="M33" s="94"/>
      <c r="N33" s="29">
        <v>1</v>
      </c>
      <c r="O33" s="29">
        <v>1</v>
      </c>
      <c r="P33" s="94">
        <v>5</v>
      </c>
      <c r="Q33" s="94">
        <v>5</v>
      </c>
      <c r="R33" s="171" t="s">
        <v>62</v>
      </c>
      <c r="S33" s="172" t="s">
        <v>39</v>
      </c>
      <c r="T33" s="87"/>
      <c r="U33" s="144" t="s">
        <v>148</v>
      </c>
      <c r="V33" s="155" t="s">
        <v>36</v>
      </c>
      <c r="W33" s="240"/>
      <c r="X33" s="243"/>
      <c r="Y33" s="246"/>
      <c r="Z33" s="20"/>
    </row>
    <row r="34" spans="1:28" ht="31.5" customHeight="1" thickBot="1" x14ac:dyDescent="0.3">
      <c r="A34" s="259" t="s">
        <v>66</v>
      </c>
      <c r="B34" s="260"/>
      <c r="C34" s="124"/>
      <c r="D34" s="11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2">
        <v>5</v>
      </c>
      <c r="R34" s="233"/>
      <c r="S34" s="234"/>
      <c r="T34" s="168"/>
      <c r="U34" s="41"/>
      <c r="V34" s="41"/>
      <c r="W34" s="41"/>
      <c r="X34" s="41"/>
      <c r="Y34" s="41"/>
      <c r="Z34" s="20"/>
    </row>
    <row r="35" spans="1:28" ht="17.25" customHeight="1" x14ac:dyDescent="0.25">
      <c r="A35" s="149" t="s">
        <v>130</v>
      </c>
      <c r="B35" s="117" t="s">
        <v>131</v>
      </c>
      <c r="C35" s="118" t="s">
        <v>119</v>
      </c>
      <c r="D35" s="119" t="s">
        <v>24</v>
      </c>
      <c r="E35" s="118"/>
      <c r="F35" s="118"/>
      <c r="G35" s="120"/>
      <c r="H35" s="118"/>
      <c r="I35" s="118"/>
      <c r="J35" s="120"/>
      <c r="K35" s="121">
        <v>1</v>
      </c>
      <c r="L35" s="118">
        <v>1</v>
      </c>
      <c r="M35" s="120">
        <v>5</v>
      </c>
      <c r="N35" s="118"/>
      <c r="O35" s="118"/>
      <c r="P35" s="120"/>
      <c r="Q35" s="120"/>
      <c r="R35" s="173" t="s">
        <v>67</v>
      </c>
      <c r="S35" s="174" t="s">
        <v>68</v>
      </c>
      <c r="T35" s="87"/>
      <c r="U35" s="24"/>
      <c r="V35" s="25"/>
      <c r="W35" s="26"/>
      <c r="X35" s="27"/>
      <c r="Y35" s="25"/>
      <c r="Z35" s="20"/>
    </row>
    <row r="36" spans="1:28" ht="17.25" customHeight="1" x14ac:dyDescent="0.25">
      <c r="A36" s="139" t="s">
        <v>132</v>
      </c>
      <c r="B36" s="21" t="s">
        <v>133</v>
      </c>
      <c r="C36" s="70" t="s">
        <v>119</v>
      </c>
      <c r="D36" s="71" t="s">
        <v>24</v>
      </c>
      <c r="E36" s="70"/>
      <c r="F36" s="70"/>
      <c r="G36" s="74"/>
      <c r="H36" s="70"/>
      <c r="I36" s="70"/>
      <c r="J36" s="74"/>
      <c r="K36" s="70"/>
      <c r="L36" s="73"/>
      <c r="M36" s="74"/>
      <c r="N36" s="70">
        <v>1</v>
      </c>
      <c r="O36" s="70">
        <v>1</v>
      </c>
      <c r="P36" s="74">
        <v>5</v>
      </c>
      <c r="Q36" s="74"/>
      <c r="R36" s="162" t="s">
        <v>69</v>
      </c>
      <c r="S36" s="164" t="s">
        <v>134</v>
      </c>
      <c r="T36" s="87"/>
      <c r="U36" s="24"/>
      <c r="V36" s="25"/>
      <c r="W36" s="26"/>
      <c r="X36" s="27"/>
      <c r="Y36" s="25"/>
      <c r="Z36" s="20"/>
    </row>
    <row r="37" spans="1:28" s="43" customFormat="1" ht="17.25" customHeight="1" thickBot="1" x14ac:dyDescent="0.3">
      <c r="A37" s="252" t="s">
        <v>159</v>
      </c>
      <c r="B37" s="253" t="s">
        <v>70</v>
      </c>
      <c r="C37" s="134" t="s">
        <v>119</v>
      </c>
      <c r="D37" s="135" t="s">
        <v>32</v>
      </c>
      <c r="E37" s="3">
        <v>2</v>
      </c>
      <c r="F37" s="3">
        <v>2</v>
      </c>
      <c r="G37" s="100">
        <v>5</v>
      </c>
      <c r="H37" s="3"/>
      <c r="I37" s="3"/>
      <c r="J37" s="100"/>
      <c r="K37" s="3"/>
      <c r="L37" s="3"/>
      <c r="M37" s="100"/>
      <c r="N37" s="3"/>
      <c r="O37" s="3"/>
      <c r="P37" s="100"/>
      <c r="Q37" s="100">
        <v>5</v>
      </c>
      <c r="R37" s="175" t="s">
        <v>62</v>
      </c>
      <c r="S37" s="176" t="s">
        <v>71</v>
      </c>
      <c r="T37" s="250" t="s">
        <v>72</v>
      </c>
      <c r="U37" s="24"/>
      <c r="V37" s="25"/>
      <c r="W37" s="36"/>
      <c r="X37" s="27"/>
      <c r="Y37" s="25"/>
      <c r="Z37" s="20"/>
      <c r="AA37" s="1"/>
      <c r="AB37" s="1"/>
    </row>
    <row r="38" spans="1:28" ht="15" customHeight="1" thickBot="1" x14ac:dyDescent="0.3">
      <c r="A38" s="235" t="s">
        <v>73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7"/>
      <c r="T38" s="251"/>
    </row>
    <row r="39" spans="1:28" ht="15.75" thickBot="1" x14ac:dyDescent="0.3">
      <c r="A39" s="224" t="s">
        <v>74</v>
      </c>
      <c r="B39" s="22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>
        <f>Q5+Q25+Q34</f>
        <v>110</v>
      </c>
      <c r="R39" s="46"/>
      <c r="S39" s="47"/>
    </row>
    <row r="41" spans="1:28" s="53" customFormat="1" x14ac:dyDescent="0.25">
      <c r="A41" s="48" t="s">
        <v>75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1"/>
      <c r="N41" s="51"/>
      <c r="O41" s="51"/>
      <c r="P41" s="51"/>
      <c r="Q41" s="51"/>
      <c r="R41" s="49"/>
      <c r="S41" s="52"/>
    </row>
    <row r="42" spans="1:28" s="53" customFormat="1" x14ac:dyDescent="0.25">
      <c r="A42" s="48" t="s">
        <v>76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1"/>
      <c r="O42" s="51"/>
      <c r="P42" s="51"/>
      <c r="Q42" s="51"/>
      <c r="R42" s="49"/>
      <c r="S42" s="52"/>
    </row>
    <row r="43" spans="1:28" x14ac:dyDescent="0.25">
      <c r="A43" s="247" t="s">
        <v>77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53"/>
    </row>
    <row r="44" spans="1:28" x14ac:dyDescent="0.25">
      <c r="A44" s="247" t="s">
        <v>78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53"/>
    </row>
    <row r="45" spans="1:28" x14ac:dyDescent="0.25">
      <c r="A45" s="247" t="s">
        <v>79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53"/>
    </row>
    <row r="46" spans="1:28" x14ac:dyDescent="0.25">
      <c r="A46" s="248" t="s">
        <v>80</v>
      </c>
      <c r="B46" s="248"/>
      <c r="C46" s="248"/>
      <c r="D46" s="248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7"/>
      <c r="T46" s="53"/>
    </row>
    <row r="47" spans="1:28" s="53" customFormat="1" ht="14.25" customHeight="1" x14ac:dyDescent="0.25">
      <c r="A47" s="48" t="s">
        <v>81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1"/>
      <c r="N47" s="51"/>
      <c r="O47" s="51"/>
      <c r="P47" s="51"/>
      <c r="Q47" s="51"/>
      <c r="R47" s="49"/>
      <c r="S47" s="52"/>
    </row>
    <row r="48" spans="1:28" x14ac:dyDescent="0.25">
      <c r="A48" s="54" t="s">
        <v>82</v>
      </c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4"/>
      <c r="M48" s="54"/>
      <c r="N48" s="54"/>
      <c r="O48" s="54"/>
      <c r="P48" s="54"/>
      <c r="Q48" s="54"/>
      <c r="R48" s="55"/>
      <c r="S48" s="55"/>
      <c r="T48" s="53"/>
    </row>
    <row r="49" spans="1:20" ht="27.75" customHeight="1" x14ac:dyDescent="0.25">
      <c r="A49" s="249" t="s">
        <v>83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53"/>
    </row>
    <row r="50" spans="1:20" x14ac:dyDescent="0.25">
      <c r="A50" s="54" t="s">
        <v>84</v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4"/>
      <c r="M50" s="54"/>
      <c r="N50" s="54"/>
      <c r="O50" s="54"/>
      <c r="P50" s="54"/>
      <c r="Q50" s="54"/>
      <c r="R50" s="55"/>
      <c r="S50" s="55"/>
      <c r="T50" s="53"/>
    </row>
    <row r="51" spans="1:20" x14ac:dyDescent="0.25">
      <c r="A51" s="54" t="s">
        <v>85</v>
      </c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4"/>
      <c r="M51" s="54"/>
      <c r="N51" s="54"/>
      <c r="O51" s="54"/>
      <c r="P51" s="54"/>
      <c r="Q51" s="54"/>
      <c r="R51" s="55"/>
      <c r="S51" s="55"/>
      <c r="T51" s="53"/>
    </row>
    <row r="52" spans="1:20" s="53" customFormat="1" ht="14.25" customHeight="1" x14ac:dyDescent="0.25">
      <c r="A52" s="48" t="s">
        <v>86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1"/>
      <c r="O52" s="51"/>
      <c r="P52" s="51"/>
      <c r="Q52" s="51"/>
      <c r="R52" s="49"/>
      <c r="S52" s="52"/>
    </row>
    <row r="53" spans="1:20" s="53" customFormat="1" ht="14.25" customHeight="1" x14ac:dyDescent="0.25">
      <c r="A53" s="57" t="s">
        <v>11</v>
      </c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4"/>
      <c r="M53" s="54"/>
      <c r="N53" s="54"/>
      <c r="O53" s="54"/>
      <c r="P53" s="54"/>
      <c r="Q53" s="54"/>
      <c r="R53" s="55"/>
      <c r="S53" s="55"/>
    </row>
    <row r="54" spans="1:20" x14ac:dyDescent="0.25">
      <c r="A54" s="1" t="s">
        <v>87</v>
      </c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5"/>
      <c r="S54" s="55"/>
    </row>
    <row r="55" spans="1:20" x14ac:dyDescent="0.25">
      <c r="A55" s="54" t="s">
        <v>88</v>
      </c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5"/>
      <c r="S55" s="55"/>
    </row>
    <row r="56" spans="1:20" x14ac:dyDescent="0.25">
      <c r="A56" s="54" t="s">
        <v>89</v>
      </c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5"/>
      <c r="S56" s="55"/>
    </row>
    <row r="57" spans="1:20" s="53" customFormat="1" ht="14.25" customHeight="1" x14ac:dyDescent="0.25">
      <c r="A57" s="57" t="s">
        <v>90</v>
      </c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4"/>
      <c r="M57" s="54"/>
      <c r="N57" s="54"/>
      <c r="O57" s="54"/>
      <c r="P57" s="54"/>
      <c r="Q57" s="54"/>
      <c r="R57" s="55"/>
      <c r="S57" s="55"/>
      <c r="T57" s="1"/>
    </row>
    <row r="58" spans="1:20" x14ac:dyDescent="0.25">
      <c r="A58" s="54" t="s">
        <v>91</v>
      </c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5"/>
      <c r="S58" s="55"/>
    </row>
    <row r="59" spans="1:20" s="53" customFormat="1" ht="14.25" customHeight="1" x14ac:dyDescent="0.25">
      <c r="A59" s="57" t="s">
        <v>92</v>
      </c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4"/>
      <c r="M59" s="54"/>
      <c r="N59" s="54"/>
      <c r="O59" s="54"/>
      <c r="P59" s="54"/>
      <c r="Q59" s="54"/>
      <c r="R59" s="55"/>
      <c r="S59" s="55"/>
      <c r="T59" s="1"/>
    </row>
    <row r="60" spans="1:20" x14ac:dyDescent="0.25">
      <c r="A60" s="54" t="s">
        <v>93</v>
      </c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5"/>
      <c r="S60" s="55"/>
    </row>
    <row r="61" spans="1:20" x14ac:dyDescent="0.25">
      <c r="A61" s="54" t="s">
        <v>94</v>
      </c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5"/>
      <c r="S61" s="55"/>
    </row>
    <row r="62" spans="1:20" x14ac:dyDescent="0.25">
      <c r="A62" s="1" t="s">
        <v>95</v>
      </c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5"/>
      <c r="S62" s="55"/>
    </row>
    <row r="63" spans="1:20" x14ac:dyDescent="0.25">
      <c r="A63" s="54" t="s">
        <v>96</v>
      </c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5"/>
      <c r="S63" s="55"/>
    </row>
    <row r="64" spans="1:20" x14ac:dyDescent="0.25">
      <c r="A64" s="54" t="s">
        <v>97</v>
      </c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5"/>
      <c r="S64" s="55"/>
    </row>
    <row r="65" spans="1:20" x14ac:dyDescent="0.25">
      <c r="A65" s="54" t="s">
        <v>98</v>
      </c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5"/>
      <c r="S65" s="55"/>
    </row>
    <row r="66" spans="1:20" x14ac:dyDescent="0.25">
      <c r="A66" s="54" t="s">
        <v>99</v>
      </c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5"/>
      <c r="S66" s="55"/>
    </row>
    <row r="67" spans="1:20" x14ac:dyDescent="0.25">
      <c r="A67" s="54" t="s">
        <v>100</v>
      </c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5"/>
      <c r="S67" s="55"/>
    </row>
    <row r="68" spans="1:20" x14ac:dyDescent="0.25">
      <c r="A68" s="54" t="s">
        <v>101</v>
      </c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5"/>
      <c r="S68" s="55"/>
    </row>
    <row r="69" spans="1:20" s="53" customFormat="1" ht="14.25" customHeight="1" x14ac:dyDescent="0.25">
      <c r="A69" s="57" t="s">
        <v>102</v>
      </c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4"/>
      <c r="M69" s="54"/>
      <c r="N69" s="54"/>
      <c r="O69" s="54"/>
      <c r="P69" s="54"/>
      <c r="Q69" s="54"/>
      <c r="R69" s="55"/>
      <c r="S69" s="55"/>
      <c r="T69" s="1"/>
    </row>
    <row r="70" spans="1:20" x14ac:dyDescent="0.25">
      <c r="A70" s="54" t="s">
        <v>103</v>
      </c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5"/>
      <c r="S70" s="55"/>
    </row>
    <row r="71" spans="1:20" x14ac:dyDescent="0.25">
      <c r="A71" s="54" t="s">
        <v>104</v>
      </c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5"/>
      <c r="S71" s="55"/>
    </row>
    <row r="72" spans="1:20" x14ac:dyDescent="0.25">
      <c r="A72" s="54" t="s">
        <v>105</v>
      </c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5"/>
      <c r="S72" s="55"/>
    </row>
    <row r="73" spans="1:20" x14ac:dyDescent="0.25">
      <c r="A73" s="54" t="s">
        <v>106</v>
      </c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5"/>
      <c r="S73" s="55"/>
    </row>
    <row r="74" spans="1:20" s="53" customFormat="1" ht="14.25" customHeight="1" x14ac:dyDescent="0.25">
      <c r="A74" s="54" t="s">
        <v>107</v>
      </c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4"/>
      <c r="M74" s="54"/>
      <c r="N74" s="54"/>
      <c r="O74" s="54"/>
      <c r="P74" s="54"/>
      <c r="Q74" s="54"/>
      <c r="R74" s="55"/>
      <c r="S74" s="55"/>
      <c r="T74" s="1"/>
    </row>
    <row r="75" spans="1:20" s="53" customFormat="1" ht="14.25" customHeight="1" x14ac:dyDescent="0.25">
      <c r="A75" s="54" t="s">
        <v>108</v>
      </c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4"/>
      <c r="M75" s="54"/>
      <c r="N75" s="54"/>
      <c r="O75" s="54"/>
      <c r="P75" s="54"/>
      <c r="Q75" s="54"/>
      <c r="R75" s="55"/>
      <c r="S75" s="55"/>
      <c r="T75" s="1"/>
    </row>
    <row r="76" spans="1:20" s="53" customFormat="1" ht="14.25" customHeight="1" x14ac:dyDescent="0.25">
      <c r="A76" s="54" t="s">
        <v>109</v>
      </c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4"/>
      <c r="M76" s="54"/>
      <c r="N76" s="54"/>
      <c r="O76" s="54"/>
      <c r="P76" s="54"/>
      <c r="Q76" s="54"/>
      <c r="R76" s="55"/>
      <c r="S76" s="55"/>
      <c r="T76" s="1"/>
    </row>
    <row r="77" spans="1:20" s="53" customFormat="1" ht="14.25" customHeight="1" x14ac:dyDescent="0.25">
      <c r="A77" s="54" t="s">
        <v>110</v>
      </c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4"/>
      <c r="M77" s="54"/>
      <c r="N77" s="54"/>
      <c r="O77" s="54"/>
      <c r="P77" s="54"/>
      <c r="Q77" s="54"/>
      <c r="R77" s="55"/>
      <c r="S77" s="55"/>
      <c r="T77" s="1"/>
    </row>
    <row r="78" spans="1:20" ht="15" customHeight="1" x14ac:dyDescent="0.25">
      <c r="A78" s="54" t="s">
        <v>111</v>
      </c>
      <c r="B78" s="58"/>
      <c r="C78" s="59"/>
      <c r="D78" s="60"/>
      <c r="E78" s="60"/>
      <c r="F78" s="60"/>
      <c r="G78" s="60"/>
      <c r="H78" s="60"/>
      <c r="I78" s="60"/>
      <c r="J78" s="60"/>
      <c r="K78" s="61"/>
      <c r="L78" s="62"/>
      <c r="M78" s="62"/>
      <c r="N78" s="62"/>
      <c r="O78" s="62"/>
      <c r="P78" s="54"/>
      <c r="Q78" s="54"/>
      <c r="R78" s="55"/>
      <c r="S78" s="55"/>
      <c r="T78" s="53"/>
    </row>
    <row r="79" spans="1:20" x14ac:dyDescent="0.25">
      <c r="A79" s="54" t="s">
        <v>112</v>
      </c>
      <c r="B79" s="58"/>
      <c r="C79" s="59"/>
      <c r="D79" s="60"/>
      <c r="E79" s="60"/>
      <c r="F79" s="60"/>
      <c r="G79" s="60"/>
      <c r="H79" s="60"/>
      <c r="I79" s="60"/>
      <c r="J79" s="60"/>
      <c r="K79" s="61"/>
      <c r="L79" s="62"/>
      <c r="M79" s="62"/>
      <c r="N79" s="62"/>
      <c r="O79" s="62"/>
      <c r="P79" s="54"/>
      <c r="Q79" s="54"/>
      <c r="R79" s="55"/>
      <c r="S79" s="55"/>
      <c r="T79" s="53"/>
    </row>
    <row r="80" spans="1:20" s="53" customFormat="1" ht="14.25" customHeight="1" x14ac:dyDescent="0.25">
      <c r="A80" s="48" t="s">
        <v>113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1"/>
      <c r="M80" s="51"/>
      <c r="N80" s="51"/>
      <c r="O80" s="51"/>
      <c r="P80" s="51"/>
      <c r="Q80" s="51"/>
      <c r="R80" s="49"/>
      <c r="S80" s="52"/>
    </row>
    <row r="81" spans="1:20" x14ac:dyDescent="0.25">
      <c r="A81" s="63" t="s">
        <v>114</v>
      </c>
      <c r="B81" s="57"/>
      <c r="C81" s="64"/>
      <c r="D81" s="64"/>
      <c r="E81" s="64"/>
      <c r="F81" s="64"/>
      <c r="G81" s="64"/>
      <c r="H81" s="64"/>
      <c r="I81" s="64"/>
      <c r="J81" s="64"/>
      <c r="K81" s="65"/>
      <c r="L81" s="65"/>
      <c r="M81" s="65"/>
      <c r="N81" s="66"/>
      <c r="O81" s="67"/>
      <c r="P81" s="57"/>
      <c r="Q81" s="57"/>
      <c r="R81" s="67"/>
      <c r="S81" s="67"/>
      <c r="T81" s="53"/>
    </row>
    <row r="82" spans="1:20" s="53" customFormat="1" ht="14.25" customHeight="1" x14ac:dyDescent="0.25">
      <c r="A82" s="48" t="s">
        <v>115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1"/>
      <c r="M82" s="51"/>
      <c r="N82" s="51"/>
      <c r="O82" s="51"/>
      <c r="P82" s="51"/>
      <c r="Q82" s="51"/>
      <c r="R82" s="49"/>
      <c r="S82" s="52"/>
    </row>
  </sheetData>
  <mergeCells count="39">
    <mergeCell ref="A43:S43"/>
    <mergeCell ref="A44:S44"/>
    <mergeCell ref="A45:S45"/>
    <mergeCell ref="A46:D46"/>
    <mergeCell ref="A49:S49"/>
    <mergeCell ref="Z14:Z24"/>
    <mergeCell ref="A25:B25"/>
    <mergeCell ref="A34:B34"/>
    <mergeCell ref="R34:S34"/>
    <mergeCell ref="A38:S38"/>
    <mergeCell ref="W14:W33"/>
    <mergeCell ref="X14:X33"/>
    <mergeCell ref="Y14:Y33"/>
    <mergeCell ref="T37:T38"/>
    <mergeCell ref="A39:B39"/>
    <mergeCell ref="P3:P4"/>
    <mergeCell ref="A5:B5"/>
    <mergeCell ref="A6:B6"/>
    <mergeCell ref="A13:B13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8" r:id="rId1"/>
    <hyperlink ref="B12" r:id="rId2"/>
    <hyperlink ref="B15" r:id="rId3"/>
    <hyperlink ref="B23" r:id="rId4"/>
    <hyperlink ref="B19" r:id="rId5"/>
    <hyperlink ref="B16" r:id="rId6"/>
    <hyperlink ref="B22" r:id="rId7"/>
    <hyperlink ref="B20" r:id="rId8"/>
    <hyperlink ref="B17" r:id="rId9"/>
    <hyperlink ref="B27" r:id="rId10"/>
    <hyperlink ref="B29" r:id="rId11" display="Számvitel elmélet és kutatás"/>
    <hyperlink ref="B28" r:id="rId12" display="A számvitel számítógépes támogatása"/>
    <hyperlink ref="B32" r:id="rId13"/>
    <hyperlink ref="B14" r:id="rId14"/>
    <hyperlink ref="B31" r:id="rId15" display="Költségvetési szervek és költségvetési támogatások ellenőrzése"/>
    <hyperlink ref="B30" r:id="rId16" display="Hitelintézetek ellenőrzése"/>
    <hyperlink ref="B26" r:id="rId17"/>
    <hyperlink ref="B33" r:id="rId18" display="Ellenőrzési esettanulmányok"/>
    <hyperlink ref="B9" r:id="rId19"/>
    <hyperlink ref="B7" r:id="rId20" display="Üzleti közgazdaságtan*"/>
    <hyperlink ref="B10" r:id="rId21"/>
    <hyperlink ref="B11" r:id="rId22"/>
    <hyperlink ref="B36" r:id="rId23"/>
    <hyperlink ref="B21" r:id="rId24"/>
    <hyperlink ref="B24" r:id="rId25"/>
  </hyperlinks>
  <pageMargins left="0.7" right="0.7" top="0.75" bottom="0.75" header="0.3" footer="0.3"/>
  <pageSetup paperSize="9" orientation="portrait" horizontalDpi="4294967295" verticalDpi="429496729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2017-04-03T08:36:03Z</dcterms:created>
  <dcterms:modified xsi:type="dcterms:W3CDTF">2019-07-04T05:30:59Z</dcterms:modified>
</cp:coreProperties>
</file>