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levelező\"/>
    </mc:Choice>
  </mc:AlternateContent>
  <bookViews>
    <workbookView xWindow="0" yWindow="0" windowWidth="28800" windowHeight="12300" tabRatio="601"/>
  </bookViews>
  <sheets>
    <sheet name="GM 2013-2016" sheetId="28" r:id="rId1"/>
    <sheet name="Megjegyzések" sheetId="20" state="hidden" r:id="rId2"/>
    <sheet name="Összefoglaló" sheetId="19" state="hidden" r:id="rId3"/>
    <sheet name="VLOOKUP" sheetId="25" state="hidden" r:id="rId4"/>
  </sheets>
  <definedNames>
    <definedName name="_xlnm._FilterDatabase" localSheetId="0" hidden="1">'GM 2013-2016'!$A$6:$Z$58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0">'GM 2013-2016'!$A$1:$Z$92</definedName>
    <definedName name="_xlnm.Print_Area" localSheetId="1">Megjegyzések!$A$1:$A$33</definedName>
    <definedName name="_xlnm.Print_Area" localSheetId="2">Összefoglaló!$A$1:$AF$37</definedName>
  </definedNames>
  <calcPr calcId="162913" concurrentCalc="0"/>
</workbook>
</file>

<file path=xl/calcChain.xml><?xml version="1.0" encoding="utf-8"?>
<calcChain xmlns="http://schemas.openxmlformats.org/spreadsheetml/2006/main">
  <c r="G57" i="28" l="1"/>
  <c r="J57" i="28"/>
  <c r="M57" i="28"/>
  <c r="P57" i="28"/>
  <c r="S57" i="28"/>
  <c r="V57" i="28"/>
  <c r="W57" i="28"/>
  <c r="X57" i="28"/>
  <c r="X92" i="28"/>
  <c r="X40" i="28"/>
  <c r="X39" i="28"/>
  <c r="X29" i="28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38" i="28"/>
  <c r="X37" i="28"/>
  <c r="X36" i="28"/>
  <c r="X35" i="28"/>
  <c r="X34" i="28"/>
  <c r="X33" i="28"/>
  <c r="X32" i="28"/>
  <c r="X31" i="28"/>
  <c r="X30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W6" i="28"/>
  <c r="V6" i="28"/>
  <c r="S6" i="28"/>
  <c r="P6" i="28"/>
  <c r="M6" i="28"/>
  <c r="J6" i="28"/>
  <c r="G6" i="28"/>
  <c r="D2" i="25"/>
  <c r="E2" i="25"/>
  <c r="H3" i="25"/>
  <c r="I3" i="25"/>
  <c r="H4" i="25"/>
  <c r="I4" i="25"/>
  <c r="H5" i="25"/>
  <c r="I5" i="25"/>
  <c r="H6" i="25"/>
  <c r="I6" i="25"/>
  <c r="H7" i="25"/>
  <c r="I7" i="25"/>
  <c r="H8" i="25"/>
  <c r="I8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H17" i="25"/>
  <c r="I17" i="25"/>
  <c r="H18" i="25"/>
  <c r="I18" i="25"/>
  <c r="H19" i="25"/>
  <c r="I19" i="25"/>
  <c r="H20" i="25"/>
  <c r="I20" i="25"/>
  <c r="H21" i="25"/>
  <c r="I21" i="25"/>
  <c r="H22" i="25"/>
  <c r="I22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2" i="25"/>
  <c r="I32" i="25"/>
  <c r="H33" i="25"/>
  <c r="I33" i="25"/>
  <c r="H34" i="25"/>
  <c r="I34" i="25"/>
  <c r="H35" i="25"/>
  <c r="I35" i="25"/>
  <c r="H36" i="25"/>
  <c r="I36" i="25"/>
  <c r="H37" i="25"/>
  <c r="I37" i="25"/>
  <c r="H38" i="25"/>
  <c r="I38" i="25"/>
  <c r="H39" i="25"/>
  <c r="I39" i="25"/>
  <c r="H40" i="25"/>
  <c r="I40" i="25"/>
  <c r="H41" i="25"/>
  <c r="I41" i="25"/>
  <c r="H42" i="25"/>
  <c r="I42" i="25"/>
  <c r="H43" i="25"/>
  <c r="I43" i="25"/>
  <c r="H44" i="25"/>
  <c r="I44" i="25"/>
  <c r="H45" i="25"/>
  <c r="I45" i="25"/>
  <c r="H46" i="25"/>
  <c r="I46" i="25"/>
  <c r="H47" i="25"/>
  <c r="I47" i="25"/>
  <c r="H48" i="25"/>
  <c r="I48" i="25"/>
  <c r="H49" i="25"/>
  <c r="I49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H65" i="25"/>
  <c r="I65" i="25"/>
  <c r="H68" i="25"/>
  <c r="I68" i="25"/>
  <c r="H69" i="25"/>
  <c r="I69" i="25"/>
  <c r="H70" i="25"/>
  <c r="I70" i="25"/>
  <c r="H71" i="25"/>
  <c r="I71" i="25"/>
  <c r="H73" i="25"/>
  <c r="I73" i="25"/>
  <c r="H74" i="25"/>
  <c r="I74" i="25"/>
  <c r="H75" i="25"/>
  <c r="I75" i="25"/>
  <c r="H76" i="25"/>
  <c r="I76" i="25"/>
  <c r="H77" i="25"/>
  <c r="I77" i="25"/>
  <c r="H78" i="25"/>
  <c r="I78" i="25"/>
  <c r="H79" i="25"/>
  <c r="I79" i="25"/>
  <c r="H80" i="25"/>
  <c r="I80" i="25"/>
  <c r="H82" i="25"/>
  <c r="I82" i="25"/>
  <c r="H85" i="25"/>
  <c r="I85" i="25"/>
  <c r="H2" i="25"/>
  <c r="I2" i="25"/>
  <c r="H23" i="25"/>
  <c r="H24" i="25"/>
  <c r="H31" i="25"/>
  <c r="H66" i="25"/>
  <c r="H67" i="25"/>
  <c r="H72" i="25"/>
  <c r="H81" i="25"/>
  <c r="H83" i="25"/>
  <c r="H84" i="25"/>
  <c r="E84" i="25"/>
  <c r="E83" i="25"/>
  <c r="E81" i="25"/>
  <c r="D82" i="25"/>
  <c r="E82" i="25"/>
  <c r="D79" i="25"/>
  <c r="E79" i="25"/>
  <c r="D80" i="25"/>
  <c r="E80" i="25"/>
  <c r="D81" i="25"/>
  <c r="D83" i="25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D50" i="25"/>
  <c r="E50" i="25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D65" i="25"/>
  <c r="E65" i="25"/>
  <c r="D66" i="25"/>
  <c r="D67" i="25"/>
  <c r="D68" i="25"/>
  <c r="E68" i="25"/>
  <c r="D69" i="25"/>
  <c r="E69" i="25"/>
  <c r="D70" i="25"/>
  <c r="E70" i="25"/>
  <c r="D71" i="25"/>
  <c r="E71" i="25"/>
  <c r="D72" i="25"/>
  <c r="D73" i="25"/>
  <c r="E73" i="25"/>
  <c r="D74" i="25"/>
  <c r="E74" i="25"/>
  <c r="D75" i="25"/>
  <c r="E75" i="25"/>
  <c r="D76" i="25"/>
  <c r="E76" i="25"/>
  <c r="D77" i="25"/>
  <c r="E77" i="25"/>
  <c r="D78" i="25"/>
  <c r="E78" i="25"/>
  <c r="D3" i="25"/>
  <c r="E3" i="25"/>
  <c r="D85" i="25"/>
  <c r="D86" i="25"/>
  <c r="D87" i="25"/>
  <c r="D88" i="25"/>
  <c r="D89" i="25"/>
  <c r="D90" i="25"/>
  <c r="D91" i="25"/>
  <c r="D92" i="25"/>
  <c r="D93" i="25"/>
  <c r="AC7" i="19"/>
  <c r="AC8" i="19"/>
  <c r="L9" i="19"/>
  <c r="L17" i="19"/>
  <c r="AA6" i="19"/>
  <c r="AA9" i="19"/>
  <c r="AA17" i="19"/>
  <c r="X6" i="19"/>
  <c r="X9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7" i="19"/>
  <c r="AC10" i="19"/>
  <c r="AC14" i="19"/>
  <c r="AC6" i="19"/>
  <c r="X17" i="19"/>
</calcChain>
</file>

<file path=xl/sharedStrings.xml><?xml version="1.0" encoding="utf-8"?>
<sst xmlns="http://schemas.openxmlformats.org/spreadsheetml/2006/main" count="993" uniqueCount="657">
  <si>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</si>
  <si>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</si>
  <si>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</si>
  <si>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</si>
  <si>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</si>
  <si>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</si>
  <si>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</si>
  <si>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</si>
  <si>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</si>
  <si>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</si>
  <si>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</si>
  <si>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</si>
  <si>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</si>
  <si>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</si>
  <si>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</si>
  <si>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</si>
  <si>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</si>
  <si>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</si>
  <si>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</si>
  <si>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</si>
  <si>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</si>
  <si>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</si>
  <si>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</si>
  <si>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</si>
  <si>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</si>
  <si>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</si>
  <si>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</si>
  <si>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</si>
  <si>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</si>
  <si>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</si>
  <si>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</si>
  <si>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</si>
  <si>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</si>
  <si>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</si>
  <si>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</si>
  <si>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</si>
  <si>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</si>
  <si>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</si>
  <si>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</si>
  <si>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</si>
  <si>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</si>
  <si>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</si>
  <si>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</si>
  <si>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</si>
  <si>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</si>
  <si>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</si>
  <si>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</si>
  <si>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</si>
  <si>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</si>
  <si>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</si>
  <si>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</si>
  <si>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</si>
  <si>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</si>
  <si>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</si>
  <si>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</si>
  <si>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</si>
  <si>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</si>
  <si>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</si>
  <si>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</si>
  <si>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</si>
  <si>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</si>
  <si>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</si>
  <si>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</si>
  <si>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</si>
  <si>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</si>
  <si>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</si>
  <si>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</si>
  <si>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</si>
  <si>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</si>
  <si>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</si>
  <si>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</si>
  <si>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</si>
  <si>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</si>
  <si>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</si>
  <si>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</si>
  <si>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</si>
  <si>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</si>
  <si>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</si>
  <si>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</si>
  <si>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</si>
  <si>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</si>
  <si>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</si>
  <si>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</si>
  <si>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</si>
  <si>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</si>
  <si>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</si>
  <si>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</si>
  <si>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</si>
  <si>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</si>
  <si>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</si>
  <si>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</si>
  <si>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</si>
  <si>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</si>
  <si>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</si>
  <si>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</si>
  <si>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</si>
  <si>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</si>
  <si>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</si>
  <si>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</si>
  <si>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</si>
  <si>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</si>
  <si>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</si>
  <si>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</si>
  <si>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</si>
  <si>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</si>
  <si>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</si>
  <si>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</si>
  <si>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</si>
  <si>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</si>
  <si>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</si>
  <si>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</si>
  <si>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Kürthy Gábor</t>
  </si>
  <si>
    <t>Takács Sándor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</si>
  <si>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</si>
  <si>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</si>
  <si>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</si>
  <si>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</si>
  <si>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</si>
  <si>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</si>
  <si>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</si>
  <si>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</si>
  <si>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</si>
  <si>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</si>
  <si>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</si>
  <si>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</si>
  <si>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</si>
  <si>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</si>
  <si>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</si>
  <si>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</si>
  <si>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</si>
  <si>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</si>
  <si>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</si>
  <si>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</si>
  <si>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</si>
  <si>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</si>
  <si>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</si>
  <si>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</si>
  <si>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</si>
  <si>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</si>
  <si>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</si>
  <si>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</si>
  <si>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</si>
  <si>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</si>
  <si>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</si>
  <si>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</si>
  <si>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</si>
  <si>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</si>
  <si>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</si>
  <si>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</si>
  <si>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</si>
  <si>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</si>
  <si>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</si>
  <si>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</si>
  <si>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</si>
  <si>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</si>
  <si>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</si>
  <si>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</si>
  <si>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</si>
  <si>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</si>
  <si>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</si>
  <si>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</si>
  <si>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</si>
  <si>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</si>
  <si>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</si>
  <si>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</si>
  <si>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</si>
  <si>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</si>
  <si>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</si>
  <si>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</si>
  <si>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</si>
  <si>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</si>
  <si>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</si>
  <si>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</si>
  <si>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</si>
  <si>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</si>
  <si>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</si>
  <si>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</si>
  <si>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</si>
  <si>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</si>
  <si>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</si>
  <si>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</si>
  <si>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</si>
  <si>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</si>
  <si>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</si>
  <si>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</si>
  <si>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</si>
  <si>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</si>
  <si>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</si>
  <si>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</si>
  <si>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</si>
  <si>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</si>
  <si>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</si>
  <si>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</si>
  <si>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Gazdaságetikai Kutatóközpont</t>
  </si>
  <si>
    <t>Kolozs Borbála</t>
  </si>
  <si>
    <t>Gazdasági és Jogi Tanszék</t>
  </si>
  <si>
    <t>Statisztika Tanszék</t>
  </si>
  <si>
    <t>Matematika Tanszék</t>
  </si>
  <si>
    <t>Szervezeti Magatartás Tanszék</t>
  </si>
  <si>
    <t>Vezetés és Stratégia Tanszék</t>
  </si>
  <si>
    <t>Papp József</t>
  </si>
  <si>
    <t>Stratégia és Projektvezetés Tanszék</t>
  </si>
  <si>
    <t>2LK94LAK09B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</si>
  <si>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</si>
  <si>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</si>
  <si>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</si>
  <si>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</si>
  <si>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</si>
  <si>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</si>
  <si>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</si>
  <si>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Összehasonlító Gazdaságtan Tanszék</t>
  </si>
  <si>
    <t>Trautmann László</t>
  </si>
  <si>
    <t>Szociológiai és Társadalompolitikai Intézet</t>
  </si>
  <si>
    <t>Kommunikációs Tanszék</t>
  </si>
  <si>
    <t>Jenei Ágnes</t>
  </si>
  <si>
    <t>Makroökonómia Tanszék</t>
  </si>
  <si>
    <t>Operációkutatás Tanszék</t>
  </si>
  <si>
    <t>Pénzügyi Számvitel Tanszék</t>
  </si>
  <si>
    <t>Befektetések és Vállalati Pénzügy Tanszék</t>
  </si>
  <si>
    <t>Fazakas Gergely</t>
  </si>
  <si>
    <t>Politikatudományi Intézet</t>
  </si>
  <si>
    <t>Szervezeti Magatartás</t>
  </si>
  <si>
    <t>Vezetés és Kontroll Tanszék</t>
  </si>
  <si>
    <t>Döntéselmélet Tanszék</t>
  </si>
  <si>
    <t>Kisvállakozás-fejlesztési Központ</t>
  </si>
  <si>
    <t>Üzleti Jogi Tanszék</t>
  </si>
  <si>
    <t>Marketingkutatás és Fogyasztói Magatartás Tanszék</t>
  </si>
  <si>
    <t>Logisztika és Ellátási Lánc Menedzsment Tanszék</t>
  </si>
  <si>
    <t>E-business Kutatóközpont</t>
  </si>
  <si>
    <t>2LK94LAK05B</t>
  </si>
  <si>
    <t>Üzleti Informatika</t>
  </si>
  <si>
    <t>Információrendszerek Tanszék</t>
  </si>
  <si>
    <t>Lovrics László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</si>
  <si>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</si>
  <si>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</si>
  <si>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</si>
  <si>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</si>
  <si>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</si>
  <si>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</si>
  <si>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</si>
  <si>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</si>
  <si>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</si>
  <si>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</si>
  <si>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</si>
  <si>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</si>
  <si>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</si>
  <si>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</si>
  <si>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</si>
  <si>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</si>
  <si>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</si>
  <si>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</si>
  <si>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</si>
  <si>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</si>
  <si>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</si>
  <si>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</si>
  <si>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</si>
  <si>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</si>
  <si>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</si>
  <si>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</si>
  <si>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</si>
  <si>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</si>
  <si>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</si>
  <si>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</si>
  <si>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</si>
  <si>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</si>
  <si>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</si>
  <si>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</si>
  <si>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</si>
  <si>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</si>
  <si>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</si>
  <si>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</si>
  <si>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</si>
  <si>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</si>
  <si>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</si>
  <si>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</si>
  <si>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</si>
  <si>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</si>
  <si>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</si>
  <si>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</si>
  <si>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</si>
  <si>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</si>
  <si>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</si>
  <si>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</si>
  <si>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</si>
  <si>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</si>
  <si>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</si>
  <si>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</si>
  <si>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</si>
  <si>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</si>
  <si>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</si>
  <si>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</si>
  <si>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</si>
  <si>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</si>
  <si>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</si>
  <si>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</si>
  <si>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</si>
  <si>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</si>
  <si>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</si>
  <si>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</si>
  <si>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</si>
  <si>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</si>
  <si>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</si>
  <si>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</si>
  <si>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</si>
  <si>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</si>
  <si>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</si>
  <si>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</si>
  <si>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</si>
  <si>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</si>
  <si>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</si>
  <si>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</si>
  <si>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</si>
  <si>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</si>
  <si>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</si>
  <si>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</si>
  <si>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</si>
  <si>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</si>
  <si>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</si>
  <si>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</si>
  <si>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</si>
  <si>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</si>
  <si>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</si>
  <si>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</si>
  <si>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</si>
  <si>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</si>
  <si>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</si>
  <si>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</si>
  <si>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</si>
  <si>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</si>
  <si>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</si>
  <si>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</si>
  <si>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</si>
  <si>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</si>
  <si>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</si>
  <si>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</si>
  <si>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</si>
  <si>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</si>
  <si>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</si>
  <si>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</si>
  <si>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</si>
  <si>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</si>
  <si>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</si>
  <si>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</si>
  <si>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</si>
  <si>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</si>
  <si>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</si>
  <si>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</si>
  <si>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</si>
  <si>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</si>
  <si>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</si>
  <si>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</si>
  <si>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</si>
  <si>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</si>
  <si>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</si>
  <si>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</si>
  <si>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</si>
  <si>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</si>
  <si>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</si>
  <si>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</si>
  <si>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</si>
  <si>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</si>
  <si>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</si>
  <si>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</si>
  <si>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</si>
  <si>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</si>
  <si>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</si>
  <si>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</si>
  <si>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</si>
  <si>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</si>
  <si>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</si>
  <si>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</si>
  <si>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</si>
  <si>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</si>
  <si>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</si>
  <si>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</si>
  <si>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</si>
  <si>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</si>
  <si>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</si>
  <si>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</si>
  <si>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</si>
  <si>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</si>
  <si>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</si>
  <si>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</si>
  <si>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</si>
  <si>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</si>
  <si>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</si>
  <si>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</si>
  <si>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</si>
  <si>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</si>
  <si>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</si>
  <si>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</si>
  <si>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</si>
  <si>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</si>
  <si>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</si>
  <si>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</si>
  <si>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</si>
  <si>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</si>
  <si>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</si>
  <si>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</si>
  <si>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</si>
  <si>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</si>
  <si>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</si>
  <si>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</si>
  <si>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</si>
  <si>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</si>
  <si>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</si>
  <si>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</si>
  <si>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</si>
  <si>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</si>
  <si>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</si>
  <si>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</si>
  <si>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</si>
  <si>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</si>
  <si>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</si>
  <si>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</si>
  <si>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</si>
  <si>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</si>
  <si>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</si>
  <si>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</si>
  <si>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</si>
  <si>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</si>
  <si>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</si>
  <si>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</si>
  <si>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</si>
  <si>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</si>
  <si>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</si>
  <si>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</si>
  <si>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</si>
  <si>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</si>
  <si>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</si>
  <si>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</si>
  <si>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</si>
  <si>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</si>
  <si>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</si>
  <si>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</si>
  <si>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</si>
  <si>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</si>
  <si>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</si>
  <si>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</si>
  <si>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</si>
  <si>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</si>
  <si>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</si>
  <si>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</si>
  <si>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</si>
  <si>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</si>
  <si>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</si>
  <si>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</si>
  <si>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</si>
  <si>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</si>
  <si>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</si>
  <si>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</si>
  <si>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</si>
  <si>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</si>
  <si>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</si>
  <si>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</si>
  <si>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</si>
  <si>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</si>
  <si>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</si>
  <si>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</si>
  <si>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</si>
  <si>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</si>
  <si>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</si>
  <si>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</si>
  <si>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</si>
  <si>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</si>
  <si>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</si>
  <si>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</si>
  <si>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</si>
  <si>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</si>
  <si>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</si>
  <si>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</si>
  <si>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</si>
  <si>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</si>
  <si>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</si>
  <si>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</si>
  <si>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</si>
  <si>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</si>
  <si>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</si>
  <si>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</si>
  <si>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</si>
  <si>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</si>
  <si>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</si>
  <si>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</si>
  <si>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</si>
  <si>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</si>
  <si>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</si>
  <si>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</si>
  <si>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</si>
  <si>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</si>
  <si>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</si>
  <si>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</si>
  <si>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</si>
  <si>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</si>
  <si>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</si>
  <si>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</si>
  <si>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</si>
  <si>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</si>
  <si>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</si>
  <si>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</si>
  <si>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</si>
  <si>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</si>
  <si>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</si>
  <si>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</si>
  <si>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</si>
  <si>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</si>
  <si>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</si>
  <si>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</si>
  <si>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</si>
  <si>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</si>
  <si>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</si>
  <si>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</si>
  <si>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</si>
  <si>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</si>
  <si>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</si>
  <si>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</si>
  <si>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</si>
  <si>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</si>
  <si>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</si>
  <si>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</si>
  <si>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</si>
  <si>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</si>
  <si>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</si>
  <si>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</si>
  <si>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</si>
  <si>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</si>
  <si>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</si>
  <si>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</si>
  <si>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</si>
  <si>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</si>
  <si>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</si>
  <si>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</si>
  <si>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</si>
  <si>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</si>
  <si>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</si>
  <si>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</si>
  <si>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</si>
  <si>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</si>
  <si>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</si>
  <si>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</si>
  <si>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</si>
  <si>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</si>
  <si>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</si>
  <si>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</si>
  <si>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</si>
  <si>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</si>
  <si>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</si>
  <si>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</si>
  <si>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</si>
  <si>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</si>
  <si>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</si>
  <si>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</si>
  <si>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</si>
  <si>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</si>
  <si>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</si>
  <si>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</si>
  <si>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</si>
  <si>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</si>
  <si>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</si>
  <si>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</si>
  <si>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</si>
  <si>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</si>
  <si>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</si>
  <si>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</si>
  <si>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</si>
  <si>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</si>
  <si>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</si>
  <si>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</si>
  <si>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</si>
  <si>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</si>
  <si>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</si>
  <si>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</si>
  <si>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</si>
  <si>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</si>
  <si>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</si>
  <si>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</si>
  <si>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</si>
  <si>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</si>
  <si>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</si>
  <si>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</si>
  <si>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</si>
  <si>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</si>
  <si>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</si>
  <si>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</si>
  <si>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</si>
  <si>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</si>
  <si>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</si>
  <si>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</si>
  <si>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</si>
  <si>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</si>
  <si>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</si>
  <si>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</si>
  <si>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</si>
  <si>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</si>
  <si>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</si>
  <si>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</si>
  <si>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</si>
  <si>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</si>
  <si>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</si>
  <si>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</si>
  <si>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</si>
  <si>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</si>
  <si>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</si>
  <si>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</si>
  <si>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</si>
  <si>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</si>
  <si>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</si>
  <si>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</si>
  <si>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</si>
  <si>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</si>
  <si>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</si>
  <si>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Statisztika II.4</t>
  </si>
  <si>
    <t>Emberi erőforrás menedzsment3</t>
  </si>
  <si>
    <t>Vállalatgazdaságtan esettanulmányok3</t>
  </si>
  <si>
    <t>Stratégiai és Üzleti Tervezés II.2</t>
  </si>
  <si>
    <t>2010-2013</t>
  </si>
  <si>
    <t>Papp Gergő</t>
  </si>
  <si>
    <t>Melicher Orsolya</t>
  </si>
  <si>
    <t>Kötelezően választható</t>
  </si>
  <si>
    <t>Adójog alapjai</t>
  </si>
  <si>
    <t>Drótos György</t>
  </si>
  <si>
    <t>Neulinger Ágnes</t>
  </si>
  <si>
    <t>Vas Réka</t>
  </si>
  <si>
    <t>Dr. Kánnai Zoltán</t>
  </si>
  <si>
    <t>Dr. Boda György</t>
  </si>
  <si>
    <t>Dr. Fehér Péter</t>
  </si>
  <si>
    <t>Dr. Szabó Katalin</t>
  </si>
  <si>
    <t>Balázsné Mócsai Andrea</t>
  </si>
  <si>
    <t>Dr. Stocker Miklós György</t>
  </si>
  <si>
    <t>Szakál Szilvia</t>
  </si>
  <si>
    <t>Dr. Bauer András</t>
  </si>
  <si>
    <t>Dr. Bock Gyula</t>
  </si>
  <si>
    <t>Dr. Kádas Sándor</t>
  </si>
  <si>
    <t>László Norbert</t>
  </si>
  <si>
    <t>Dr. Lánczi András</t>
  </si>
  <si>
    <t>Dr. Takács Sándor</t>
  </si>
  <si>
    <t>Dr. Deák Dániel</t>
  </si>
  <si>
    <t>Dr. Gyenge Magdolna</t>
  </si>
  <si>
    <t>Dr. Béza Dániel</t>
  </si>
  <si>
    <t>Marjainé Dr. Szerényi Zsuzsanna</t>
  </si>
  <si>
    <t>Dr. Berde Éva</t>
  </si>
  <si>
    <t>Dr. Harangozó Gábor</t>
  </si>
  <si>
    <t>Dr. Forgács Attila</t>
  </si>
  <si>
    <t>Dr. Fekete László</t>
  </si>
  <si>
    <t>Tirnitz Tamás József</t>
  </si>
  <si>
    <t>Matolay Réka</t>
  </si>
  <si>
    <t>Dr. Vecsenyi János Sándor</t>
  </si>
  <si>
    <t>Petheő Attila István</t>
  </si>
  <si>
    <t>Dr. Bokor Tamás</t>
  </si>
  <si>
    <t>Dr. Gál Judit</t>
  </si>
  <si>
    <t>Dr. Kiss János</t>
  </si>
  <si>
    <t>2VE81LAK57B</t>
  </si>
  <si>
    <t>2VE81LAK58B</t>
  </si>
  <si>
    <t>Dr. Stocker Miklós</t>
  </si>
  <si>
    <t>Gazdálkodás és Menedzsment Levelező tagozat, 2013-2016</t>
  </si>
  <si>
    <t>Duma László</t>
  </si>
  <si>
    <t>Projektvezetés</t>
  </si>
  <si>
    <t>Kötelezően választható tárgyak:                                    1 tárgy teljesítése kötelező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</si>
</sst>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sz val="10"/>
      <color indexed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817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left" vertical="center" wrapText="1"/>
    </xf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4" fillId="0" borderId="2" xfId="0" applyFont="1" applyFill="1" applyBorder="1"/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19" fillId="13" borderId="3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12" borderId="0" xfId="0" applyFill="1"/>
    <xf numFmtId="0" fontId="61" fillId="0" borderId="0" xfId="0" applyFont="1"/>
    <xf numFmtId="0" fontId="0" fillId="0" borderId="0" xfId="0" applyFill="1"/>
    <xf numFmtId="0" fontId="3" fillId="0" borderId="5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3" borderId="2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/>
    </xf>
    <xf numFmtId="0" fontId="19" fillId="13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0" fillId="0" borderId="7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3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3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3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3" borderId="4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7" xfId="1" applyFill="1" applyBorder="1" applyAlignment="1" applyProtection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46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8" fillId="14" borderId="65" xfId="0" applyFont="1" applyFill="1" applyBorder="1" applyAlignment="1">
      <alignment horizontal="left" vertical="center" wrapText="1"/>
    </xf>
    <xf numFmtId="0" fontId="8" fillId="14" borderId="0" xfId="0" applyFont="1" applyFill="1" applyBorder="1" applyAlignment="1">
      <alignment horizontal="left" vertical="center" wrapText="1"/>
    </xf>
    <xf numFmtId="0" fontId="8" fillId="14" borderId="77" xfId="0" applyFont="1" applyFill="1" applyBorder="1" applyAlignment="1">
      <alignment horizontal="left" vertical="center" wrapText="1"/>
    </xf>
    <xf numFmtId="0" fontId="8" fillId="14" borderId="74" xfId="0" applyFont="1" applyFill="1" applyBorder="1" applyAlignment="1">
      <alignment horizontal="left" vertical="center" wrapText="1"/>
    </xf>
    <xf numFmtId="0" fontId="8" fillId="14" borderId="76" xfId="0" applyFont="1" applyFill="1" applyBorder="1" applyAlignment="1">
      <alignment horizontal="left" vertical="center" wrapText="1"/>
    </xf>
    <xf numFmtId="0" fontId="8" fillId="11" borderId="65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/>
    </xf>
    <xf numFmtId="0" fontId="8" fillId="11" borderId="74" xfId="0" applyFont="1" applyFill="1" applyBorder="1" applyAlignment="1">
      <alignment horizontal="left" vertical="center" wrapText="1"/>
    </xf>
    <xf numFmtId="0" fontId="8" fillId="11" borderId="77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62" fillId="0" borderId="2" xfId="0" applyFont="1" applyFill="1" applyBorder="1" applyAlignment="1">
      <alignment horizontal="left" vertical="center"/>
    </xf>
    <xf numFmtId="0" fontId="2" fillId="0" borderId="65" xfId="1" applyFill="1" applyBorder="1" applyAlignment="1" applyProtection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0" fillId="0" borderId="58" xfId="0" applyBorder="1" applyAlignment="1">
      <alignment horizontal="left" vertical="center" wrapText="1"/>
    </xf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</cellXfs>
  <cellStyles count="26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08B" TargetMode="External"/><Relationship Id="rId39" Type="http://schemas.openxmlformats.org/officeDocument/2006/relationships/hyperlink" Target="http://portal.uni-corvinus.hu/index.php?id=22720&amp;tanKod=2LK94LAK21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x_efcointranet_pi4%5Btantargykod%5D=2LK94LBK77B&amp;tx_efcointranet_pi4%5Bl%5D=hu" TargetMode="External"/><Relationship Id="rId50" Type="http://schemas.openxmlformats.org/officeDocument/2006/relationships/hyperlink" Target="http://portal.uni-corvinus.hu/index.php?id=22720&amp;tx_efcointranet_pi4%5Btantargykod%5D=2LK94LAK01B&amp;tx_efcointranet_pi4%5Bl%5D=en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portal.uni-corvinus.hu/index.php?id=22720&amp;tanKod=2LK94LAK52B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70B" TargetMode="External"/><Relationship Id="rId46" Type="http://schemas.openxmlformats.org/officeDocument/2006/relationships/hyperlink" Target="http://portal.uni-corvinus.hu/index.php?id=22720&amp;tx_efcointranet_pi4%5Btantargykod%5D=2LK94LAK01B&amp;tx_efcointranet_pi4%5Bl%5D=en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43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2" Type="http://schemas.openxmlformats.org/officeDocument/2006/relationships/hyperlink" Target="http://www.uni-corvinus.hu/index.php?id=22720&amp;tanKod=2LK94LBK24B" TargetMode="External"/><Relationship Id="rId37" Type="http://schemas.openxmlformats.org/officeDocument/2006/relationships/hyperlink" Target="http://portal.uni-corvinus.hu/index.php?id=22720&amp;tanKod=2LK94LBK30B" TargetMode="External"/><Relationship Id="rId40" Type="http://schemas.openxmlformats.org/officeDocument/2006/relationships/hyperlink" Target="http://portal.uni-corvinus.hu/index.php?id=22720&amp;tanKod=2LK94LBK23B" TargetMode="External"/><Relationship Id="rId45" Type="http://schemas.openxmlformats.org/officeDocument/2006/relationships/hyperlink" Target="http://portal.uni-corvinus.hu/index.php?id=22720&amp;tanKod=2LK94LBK31B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www.uni-corvinus.hu/index.php?id=22720&amp;tanKod=2LK94LCK21B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26B" TargetMode="External"/><Relationship Id="rId52" Type="http://schemas.openxmlformats.org/officeDocument/2006/relationships/hyperlink" Target="http://portal.uni-corvinus.hu/index.php?id=22720&amp;tanKod=2LK94LAK18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BK04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AK20B" TargetMode="External"/><Relationship Id="rId48" Type="http://schemas.openxmlformats.org/officeDocument/2006/relationships/hyperlink" Target="http://portal.uni-corvinus.hu/index.php?id=22720&amp;tanKod=2LK94LBK90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BK24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abSelected="1" zoomScale="75" zoomScaleNormal="75" zoomScaleSheetLayoutView="100" zoomScalePageLayoutView="75" workbookViewId="0">
      <selection activeCell="A63" sqref="A63:B63"/>
    </sheetView>
  </sheetViews>
  <sheetFormatPr defaultColWidth="9.140625" defaultRowHeight="12.75" x14ac:dyDescent="0.2"/>
  <cols>
    <col min="1" max="1" width="16.28515625" style="332" customWidth="1"/>
    <col min="2" max="2" width="39" style="332" customWidth="1"/>
    <col min="3" max="3" width="6" style="332" customWidth="1"/>
    <col min="4" max="4" width="6.7109375" style="333" customWidth="1"/>
    <col min="5" max="6" width="3.42578125" style="332" customWidth="1"/>
    <col min="7" max="7" width="6.42578125" style="332" customWidth="1"/>
    <col min="8" max="9" width="3.42578125" style="332" customWidth="1"/>
    <col min="10" max="10" width="6.42578125" style="332" customWidth="1"/>
    <col min="11" max="12" width="3.42578125" style="332" customWidth="1"/>
    <col min="13" max="13" width="6.42578125" style="332" customWidth="1"/>
    <col min="14" max="15" width="3.42578125" style="332" customWidth="1"/>
    <col min="16" max="16" width="6.42578125" style="332" customWidth="1"/>
    <col min="17" max="18" width="3.42578125" style="332" customWidth="1"/>
    <col min="19" max="19" width="6.42578125" style="332" customWidth="1"/>
    <col min="20" max="21" width="3.42578125" style="332" customWidth="1"/>
    <col min="22" max="23" width="6.42578125" style="332" customWidth="1"/>
    <col min="24" max="24" width="9.7109375" style="332" customWidth="1"/>
    <col min="25" max="25" width="23.28515625" style="334" customWidth="1"/>
    <col min="26" max="26" width="42.28515625" style="334" customWidth="1"/>
    <col min="27" max="27" width="24.42578125" style="332" customWidth="1"/>
    <col min="28" max="28" width="24.7109375" style="332" customWidth="1"/>
    <col min="29" max="29" width="14.42578125" style="332" customWidth="1"/>
    <col min="30" max="30" width="23.42578125" style="332" customWidth="1"/>
    <col min="31" max="33" width="9.140625" style="332"/>
    <col min="34" max="35" width="11" style="332" customWidth="1"/>
    <col min="36" max="36" width="9.140625" style="332"/>
    <col min="37" max="37" width="0" style="332" hidden="1" customWidth="1"/>
    <col min="38" max="16384" width="9.140625" style="332"/>
  </cols>
  <sheetData>
    <row r="1" spans="1:37" s="335" customFormat="1" ht="24" thickBot="1" x14ac:dyDescent="0.25">
      <c r="A1" s="736" t="s">
        <v>653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  <c r="Z1" s="738"/>
      <c r="AA1" s="727" t="s">
        <v>77</v>
      </c>
      <c r="AB1" s="729"/>
      <c r="AC1" s="727" t="s">
        <v>78</v>
      </c>
      <c r="AD1" s="729"/>
      <c r="AE1" s="727" t="s">
        <v>79</v>
      </c>
      <c r="AF1" s="728"/>
      <c r="AG1" s="729"/>
      <c r="AH1" s="727" t="s">
        <v>86</v>
      </c>
      <c r="AI1" s="729"/>
    </row>
    <row r="2" spans="1:37" s="336" customFormat="1" ht="48" customHeight="1" x14ac:dyDescent="0.2">
      <c r="A2" s="746" t="s">
        <v>11</v>
      </c>
      <c r="B2" s="749" t="s">
        <v>0</v>
      </c>
      <c r="C2" s="716" t="s">
        <v>1</v>
      </c>
      <c r="D2" s="719" t="s">
        <v>89</v>
      </c>
      <c r="E2" s="722" t="s">
        <v>90</v>
      </c>
      <c r="F2" s="723"/>
      <c r="G2" s="723"/>
      <c r="H2" s="723"/>
      <c r="I2" s="723"/>
      <c r="J2" s="724"/>
      <c r="K2" s="722" t="s">
        <v>91</v>
      </c>
      <c r="L2" s="723"/>
      <c r="M2" s="723"/>
      <c r="N2" s="723"/>
      <c r="O2" s="723"/>
      <c r="P2" s="724"/>
      <c r="Q2" s="739" t="s">
        <v>16</v>
      </c>
      <c r="R2" s="723"/>
      <c r="S2" s="723"/>
      <c r="T2" s="723"/>
      <c r="U2" s="723"/>
      <c r="V2" s="724"/>
      <c r="W2" s="632"/>
      <c r="X2" s="740" t="s">
        <v>19</v>
      </c>
      <c r="Y2" s="743" t="s">
        <v>3</v>
      </c>
      <c r="Z2" s="695" t="s">
        <v>8</v>
      </c>
      <c r="AA2" s="730"/>
      <c r="AB2" s="732"/>
      <c r="AC2" s="730"/>
      <c r="AD2" s="732"/>
      <c r="AE2" s="730"/>
      <c r="AF2" s="731"/>
      <c r="AG2" s="732"/>
      <c r="AH2" s="730"/>
      <c r="AI2" s="732"/>
    </row>
    <row r="3" spans="1:37" s="335" customFormat="1" ht="12.75" customHeight="1" thickBot="1" x14ac:dyDescent="0.25">
      <c r="A3" s="747"/>
      <c r="B3" s="750"/>
      <c r="C3" s="717"/>
      <c r="D3" s="720"/>
      <c r="E3" s="715">
        <v>1</v>
      </c>
      <c r="F3" s="712"/>
      <c r="G3" s="709" t="s">
        <v>2</v>
      </c>
      <c r="H3" s="711">
        <v>2</v>
      </c>
      <c r="I3" s="712"/>
      <c r="J3" s="725" t="s">
        <v>2</v>
      </c>
      <c r="K3" s="715">
        <v>3</v>
      </c>
      <c r="L3" s="712"/>
      <c r="M3" s="709" t="s">
        <v>2</v>
      </c>
      <c r="N3" s="711">
        <v>4</v>
      </c>
      <c r="O3" s="712"/>
      <c r="P3" s="713" t="s">
        <v>2</v>
      </c>
      <c r="Q3" s="715">
        <v>5</v>
      </c>
      <c r="R3" s="712"/>
      <c r="S3" s="709" t="s">
        <v>2</v>
      </c>
      <c r="T3" s="711">
        <v>6</v>
      </c>
      <c r="U3" s="712"/>
      <c r="V3" s="698" t="s">
        <v>2</v>
      </c>
      <c r="W3" s="120">
        <v>7</v>
      </c>
      <c r="X3" s="741"/>
      <c r="Y3" s="744"/>
      <c r="Z3" s="696"/>
      <c r="AA3" s="733"/>
      <c r="AB3" s="735"/>
      <c r="AC3" s="733"/>
      <c r="AD3" s="735"/>
      <c r="AE3" s="733"/>
      <c r="AF3" s="734"/>
      <c r="AG3" s="735"/>
      <c r="AH3" s="733"/>
      <c r="AI3" s="735"/>
    </row>
    <row r="4" spans="1:37" s="335" customFormat="1" ht="102.75" thickBot="1" x14ac:dyDescent="0.25">
      <c r="A4" s="748"/>
      <c r="B4" s="751"/>
      <c r="C4" s="718"/>
      <c r="D4" s="721"/>
      <c r="E4" s="165" t="s">
        <v>4</v>
      </c>
      <c r="F4" s="119" t="s">
        <v>10</v>
      </c>
      <c r="G4" s="710"/>
      <c r="H4" s="331" t="s">
        <v>4</v>
      </c>
      <c r="I4" s="119" t="s">
        <v>10</v>
      </c>
      <c r="J4" s="726"/>
      <c r="K4" s="165" t="s">
        <v>4</v>
      </c>
      <c r="L4" s="119" t="s">
        <v>10</v>
      </c>
      <c r="M4" s="710"/>
      <c r="N4" s="331" t="s">
        <v>4</v>
      </c>
      <c r="O4" s="119" t="s">
        <v>10</v>
      </c>
      <c r="P4" s="714"/>
      <c r="Q4" s="165" t="s">
        <v>4</v>
      </c>
      <c r="R4" s="119" t="s">
        <v>10</v>
      </c>
      <c r="S4" s="710"/>
      <c r="T4" s="331" t="s">
        <v>4</v>
      </c>
      <c r="U4" s="119" t="s">
        <v>10</v>
      </c>
      <c r="V4" s="699"/>
      <c r="W4" s="121" t="s">
        <v>2</v>
      </c>
      <c r="X4" s="742"/>
      <c r="Y4" s="745"/>
      <c r="Z4" s="697"/>
      <c r="AA4" s="300" t="s">
        <v>11</v>
      </c>
      <c r="AB4" s="301" t="s">
        <v>80</v>
      </c>
      <c r="AC4" s="300" t="s">
        <v>11</v>
      </c>
      <c r="AD4" s="301" t="s">
        <v>80</v>
      </c>
      <c r="AE4" s="302" t="s">
        <v>81</v>
      </c>
      <c r="AF4" s="303" t="s">
        <v>82</v>
      </c>
      <c r="AG4" s="304" t="s">
        <v>83</v>
      </c>
      <c r="AH4" s="302" t="s">
        <v>84</v>
      </c>
      <c r="AI4" s="304" t="s">
        <v>85</v>
      </c>
    </row>
    <row r="5" spans="1:37" s="337" customFormat="1" ht="24" customHeight="1" thickBot="1" x14ac:dyDescent="0.25">
      <c r="A5" s="700" t="s">
        <v>39</v>
      </c>
      <c r="B5" s="701"/>
      <c r="C5" s="179"/>
      <c r="D5" s="180"/>
      <c r="E5" s="179"/>
      <c r="F5" s="178"/>
      <c r="G5" s="178"/>
      <c r="H5" s="178"/>
      <c r="I5" s="178"/>
      <c r="J5" s="178"/>
      <c r="K5" s="179"/>
      <c r="L5" s="178"/>
      <c r="M5" s="178"/>
      <c r="N5" s="178"/>
      <c r="O5" s="178"/>
      <c r="P5" s="178"/>
      <c r="Q5" s="179"/>
      <c r="R5" s="178"/>
      <c r="S5" s="178"/>
      <c r="T5" s="178"/>
      <c r="U5" s="178"/>
      <c r="V5" s="180"/>
      <c r="W5" s="118"/>
      <c r="X5" s="181"/>
      <c r="Y5" s="182"/>
      <c r="Z5" s="346"/>
      <c r="AA5" s="292"/>
      <c r="AB5" s="293"/>
      <c r="AC5" s="299"/>
      <c r="AD5" s="293"/>
      <c r="AE5" s="299"/>
      <c r="AF5" s="298"/>
      <c r="AG5" s="293"/>
      <c r="AH5" s="281"/>
      <c r="AI5" s="264"/>
    </row>
    <row r="6" spans="1:37" s="337" customFormat="1" ht="16.5" customHeight="1" thickBot="1" x14ac:dyDescent="0.25">
      <c r="A6" s="702" t="s">
        <v>22</v>
      </c>
      <c r="B6" s="703"/>
      <c r="C6" s="229"/>
      <c r="D6" s="230"/>
      <c r="E6" s="229"/>
      <c r="F6" s="231"/>
      <c r="G6" s="231">
        <f>SUM(G7:G12)</f>
        <v>25</v>
      </c>
      <c r="H6" s="231"/>
      <c r="I6" s="231"/>
      <c r="J6" s="232">
        <f>SUM(J13:J19)</f>
        <v>31</v>
      </c>
      <c r="K6" s="229"/>
      <c r="L6" s="231"/>
      <c r="M6" s="231">
        <f>SUM(M20:M27)</f>
        <v>30</v>
      </c>
      <c r="N6" s="231"/>
      <c r="O6" s="231"/>
      <c r="P6" s="230">
        <f>SUM(P28:P35)</f>
        <v>27</v>
      </c>
      <c r="Q6" s="229"/>
      <c r="R6" s="231"/>
      <c r="S6" s="231">
        <f>SUM(S36:S43)</f>
        <v>30</v>
      </c>
      <c r="T6" s="231"/>
      <c r="U6" s="231"/>
      <c r="V6" s="232">
        <f>SUM(V44:V53)</f>
        <v>29</v>
      </c>
      <c r="W6" s="233">
        <f>SUM(W54:W56)</f>
        <v>5</v>
      </c>
      <c r="X6" s="234">
        <f>SUM($X$7:$X$55)</f>
        <v>177</v>
      </c>
      <c r="Y6" s="235"/>
      <c r="Z6" s="347"/>
      <c r="AA6" s="265"/>
      <c r="AB6" s="266"/>
      <c r="AC6" s="282"/>
      <c r="AD6" s="266"/>
      <c r="AE6" s="282"/>
      <c r="AF6" s="256"/>
      <c r="AG6" s="266"/>
      <c r="AH6" s="282"/>
      <c r="AI6" s="266"/>
    </row>
    <row r="7" spans="1:37" s="337" customFormat="1" ht="29.1" customHeight="1" x14ac:dyDescent="0.2">
      <c r="A7" s="110" t="s">
        <v>166</v>
      </c>
      <c r="B7" s="540" t="s">
        <v>137</v>
      </c>
      <c r="C7" s="466" t="s">
        <v>5</v>
      </c>
      <c r="D7" s="463" t="s">
        <v>6</v>
      </c>
      <c r="E7" s="167">
        <v>2</v>
      </c>
      <c r="F7" s="103">
        <v>0</v>
      </c>
      <c r="G7" s="104">
        <v>5</v>
      </c>
      <c r="H7" s="103"/>
      <c r="I7" s="103"/>
      <c r="J7" s="168"/>
      <c r="K7" s="167"/>
      <c r="L7" s="103"/>
      <c r="M7" s="104"/>
      <c r="N7" s="103"/>
      <c r="O7" s="103"/>
      <c r="P7" s="173"/>
      <c r="Q7" s="167"/>
      <c r="R7" s="103"/>
      <c r="S7" s="104"/>
      <c r="T7" s="103"/>
      <c r="U7" s="103"/>
      <c r="V7" s="173"/>
      <c r="W7" s="492"/>
      <c r="X7" s="106">
        <f>G7</f>
        <v>5</v>
      </c>
      <c r="Y7" s="655" t="s">
        <v>622</v>
      </c>
      <c r="Z7" s="491" t="s">
        <v>197</v>
      </c>
      <c r="AA7" s="488"/>
      <c r="AB7" s="483"/>
      <c r="AC7" s="282"/>
      <c r="AD7" s="266"/>
      <c r="AE7" s="282"/>
      <c r="AF7" s="256"/>
      <c r="AG7" s="266"/>
      <c r="AH7" s="282"/>
      <c r="AI7" s="266"/>
      <c r="AK7" s="466" t="s">
        <v>5</v>
      </c>
    </row>
    <row r="8" spans="1:37" s="337" customFormat="1" ht="18.75" customHeight="1" x14ac:dyDescent="0.2">
      <c r="A8" s="425" t="s">
        <v>168</v>
      </c>
      <c r="B8" s="541" t="s">
        <v>139</v>
      </c>
      <c r="C8" s="467" t="s">
        <v>5</v>
      </c>
      <c r="D8" s="464" t="s">
        <v>6</v>
      </c>
      <c r="E8" s="426">
        <v>1</v>
      </c>
      <c r="F8" s="16">
        <v>0</v>
      </c>
      <c r="G8" s="427">
        <v>5</v>
      </c>
      <c r="H8" s="16"/>
      <c r="I8" s="16"/>
      <c r="J8" s="428"/>
      <c r="K8" s="426"/>
      <c r="L8" s="16"/>
      <c r="M8" s="427"/>
      <c r="N8" s="16"/>
      <c r="O8" s="16"/>
      <c r="P8" s="429"/>
      <c r="Q8" s="426"/>
      <c r="R8" s="16"/>
      <c r="S8" s="427"/>
      <c r="T8" s="16"/>
      <c r="U8" s="16"/>
      <c r="V8" s="429"/>
      <c r="W8" s="493"/>
      <c r="X8" s="430">
        <f t="shared" ref="X8:X12" si="0">G8</f>
        <v>5</v>
      </c>
      <c r="Y8" s="655" t="s">
        <v>623</v>
      </c>
      <c r="Z8" s="348" t="s">
        <v>192</v>
      </c>
      <c r="AA8" s="488"/>
      <c r="AB8" s="483"/>
      <c r="AC8" s="282"/>
      <c r="AD8" s="266"/>
      <c r="AE8" s="282"/>
      <c r="AF8" s="256"/>
      <c r="AG8" s="266"/>
      <c r="AH8" s="282"/>
      <c r="AI8" s="266"/>
      <c r="AK8" s="467" t="s">
        <v>5</v>
      </c>
    </row>
    <row r="9" spans="1:37" s="337" customFormat="1" ht="18.75" customHeight="1" x14ac:dyDescent="0.2">
      <c r="A9" s="425" t="s">
        <v>167</v>
      </c>
      <c r="B9" s="541" t="s">
        <v>138</v>
      </c>
      <c r="C9" s="467" t="s">
        <v>5</v>
      </c>
      <c r="D9" s="464" t="s">
        <v>208</v>
      </c>
      <c r="E9" s="426">
        <v>0</v>
      </c>
      <c r="F9" s="16">
        <v>2</v>
      </c>
      <c r="G9" s="427">
        <v>4</v>
      </c>
      <c r="H9" s="16"/>
      <c r="I9" s="16"/>
      <c r="J9" s="428"/>
      <c r="K9" s="426"/>
      <c r="L9" s="16"/>
      <c r="M9" s="427"/>
      <c r="N9" s="16"/>
      <c r="O9" s="16"/>
      <c r="P9" s="429"/>
      <c r="Q9" s="426"/>
      <c r="R9" s="16"/>
      <c r="S9" s="427"/>
      <c r="T9" s="16"/>
      <c r="U9" s="16"/>
      <c r="V9" s="429"/>
      <c r="W9" s="493"/>
      <c r="X9" s="430">
        <f t="shared" si="0"/>
        <v>4</v>
      </c>
      <c r="Y9" s="655" t="s">
        <v>624</v>
      </c>
      <c r="Z9" s="348" t="s">
        <v>209</v>
      </c>
      <c r="AA9" s="488"/>
      <c r="AB9" s="483"/>
      <c r="AC9" s="282"/>
      <c r="AD9" s="266"/>
      <c r="AE9" s="282"/>
      <c r="AF9" s="256"/>
      <c r="AG9" s="266"/>
      <c r="AH9" s="282"/>
      <c r="AI9" s="266"/>
      <c r="AK9" s="467" t="s">
        <v>5</v>
      </c>
    </row>
    <row r="10" spans="1:37" s="337" customFormat="1" ht="18.75" customHeight="1" x14ac:dyDescent="0.2">
      <c r="A10" s="661" t="s">
        <v>169</v>
      </c>
      <c r="B10" s="541" t="s">
        <v>140</v>
      </c>
      <c r="C10" s="467" t="s">
        <v>5</v>
      </c>
      <c r="D10" s="464" t="s">
        <v>208</v>
      </c>
      <c r="E10" s="426">
        <v>1</v>
      </c>
      <c r="F10" s="16">
        <v>0</v>
      </c>
      <c r="G10" s="427">
        <v>3</v>
      </c>
      <c r="H10" s="16"/>
      <c r="I10" s="16"/>
      <c r="J10" s="428"/>
      <c r="K10" s="426"/>
      <c r="L10" s="16"/>
      <c r="M10" s="427"/>
      <c r="N10" s="16"/>
      <c r="O10" s="16"/>
      <c r="P10" s="429"/>
      <c r="Q10" s="426"/>
      <c r="R10" s="16"/>
      <c r="S10" s="427"/>
      <c r="T10" s="16"/>
      <c r="U10" s="16"/>
      <c r="V10" s="429"/>
      <c r="W10" s="493"/>
      <c r="X10" s="430">
        <f t="shared" si="0"/>
        <v>3</v>
      </c>
      <c r="Y10" s="655" t="s">
        <v>625</v>
      </c>
      <c r="Z10" s="348" t="s">
        <v>210</v>
      </c>
      <c r="AA10" s="488"/>
      <c r="AB10" s="483"/>
      <c r="AC10" s="282"/>
      <c r="AD10" s="266"/>
      <c r="AE10" s="282"/>
      <c r="AF10" s="256"/>
      <c r="AG10" s="266"/>
      <c r="AH10" s="282"/>
      <c r="AI10" s="266"/>
      <c r="AK10" s="467" t="s">
        <v>5</v>
      </c>
    </row>
    <row r="11" spans="1:37" s="337" customFormat="1" ht="18.75" customHeight="1" x14ac:dyDescent="0.2">
      <c r="A11" s="666" t="s">
        <v>525</v>
      </c>
      <c r="B11" s="667" t="s">
        <v>141</v>
      </c>
      <c r="C11" s="467" t="s">
        <v>5</v>
      </c>
      <c r="D11" s="464" t="s">
        <v>6</v>
      </c>
      <c r="E11" s="426">
        <v>2</v>
      </c>
      <c r="F11" s="16">
        <v>0</v>
      </c>
      <c r="G11" s="427">
        <v>5</v>
      </c>
      <c r="H11" s="16"/>
      <c r="I11" s="16"/>
      <c r="J11" s="428"/>
      <c r="K11" s="426"/>
      <c r="L11" s="16"/>
      <c r="M11" s="427"/>
      <c r="N11" s="16"/>
      <c r="O11" s="16"/>
      <c r="P11" s="429"/>
      <c r="Q11" s="426"/>
      <c r="R11" s="16"/>
      <c r="S11" s="427"/>
      <c r="T11" s="16"/>
      <c r="U11" s="16"/>
      <c r="V11" s="429"/>
      <c r="W11" s="493"/>
      <c r="X11" s="430">
        <f t="shared" si="0"/>
        <v>5</v>
      </c>
      <c r="Y11" s="668" t="s">
        <v>211</v>
      </c>
      <c r="Z11" s="348" t="s">
        <v>117</v>
      </c>
      <c r="AA11" s="488"/>
      <c r="AB11" s="483"/>
      <c r="AC11" s="282"/>
      <c r="AD11" s="266"/>
      <c r="AE11" s="282"/>
      <c r="AF11" s="256"/>
      <c r="AG11" s="266"/>
      <c r="AH11" s="282"/>
      <c r="AI11" s="266"/>
      <c r="AK11" s="467" t="s">
        <v>5</v>
      </c>
    </row>
    <row r="12" spans="1:37" s="337" customFormat="1" ht="18" customHeight="1" thickBot="1" x14ac:dyDescent="0.25">
      <c r="A12" s="614" t="s">
        <v>170</v>
      </c>
      <c r="B12" s="615" t="s">
        <v>142</v>
      </c>
      <c r="C12" s="616" t="s">
        <v>5</v>
      </c>
      <c r="D12" s="617" t="s">
        <v>6</v>
      </c>
      <c r="E12" s="618">
        <v>1</v>
      </c>
      <c r="F12" s="550">
        <v>0</v>
      </c>
      <c r="G12" s="551">
        <v>3</v>
      </c>
      <c r="H12" s="550"/>
      <c r="I12" s="550"/>
      <c r="J12" s="619"/>
      <c r="K12" s="618"/>
      <c r="L12" s="550"/>
      <c r="M12" s="551"/>
      <c r="N12" s="550"/>
      <c r="O12" s="550"/>
      <c r="P12" s="552"/>
      <c r="Q12" s="618"/>
      <c r="R12" s="550"/>
      <c r="S12" s="551"/>
      <c r="T12" s="550"/>
      <c r="U12" s="550"/>
      <c r="V12" s="552"/>
      <c r="W12" s="620"/>
      <c r="X12" s="621">
        <f t="shared" si="0"/>
        <v>3</v>
      </c>
      <c r="Y12" s="656" t="s">
        <v>615</v>
      </c>
      <c r="Z12" s="553" t="s">
        <v>212</v>
      </c>
      <c r="AA12" s="503"/>
      <c r="AB12" s="504"/>
      <c r="AC12" s="505"/>
      <c r="AD12" s="506"/>
      <c r="AE12" s="505"/>
      <c r="AF12" s="507"/>
      <c r="AG12" s="506"/>
      <c r="AH12" s="505"/>
      <c r="AI12" s="506"/>
      <c r="AK12" s="616" t="s">
        <v>13</v>
      </c>
    </row>
    <row r="13" spans="1:37" s="337" customFormat="1" ht="18.75" customHeight="1" x14ac:dyDescent="0.2">
      <c r="A13" s="476" t="s">
        <v>202</v>
      </c>
      <c r="B13" s="595" t="s">
        <v>93</v>
      </c>
      <c r="C13" s="557" t="s">
        <v>5</v>
      </c>
      <c r="D13" s="558" t="s">
        <v>208</v>
      </c>
      <c r="E13" s="167"/>
      <c r="F13" s="103"/>
      <c r="G13" s="104"/>
      <c r="H13" s="103">
        <v>1</v>
      </c>
      <c r="I13" s="103">
        <v>1</v>
      </c>
      <c r="J13" s="168">
        <v>5</v>
      </c>
      <c r="K13" s="167"/>
      <c r="L13" s="103"/>
      <c r="M13" s="104"/>
      <c r="N13" s="103"/>
      <c r="O13" s="103"/>
      <c r="P13" s="173"/>
      <c r="Q13" s="167"/>
      <c r="R13" s="103"/>
      <c r="S13" s="104"/>
      <c r="T13" s="103"/>
      <c r="U13" s="103"/>
      <c r="V13" s="173"/>
      <c r="W13" s="492"/>
      <c r="X13" s="106">
        <f>J13</f>
        <v>5</v>
      </c>
      <c r="Y13" s="657" t="s">
        <v>626</v>
      </c>
      <c r="Z13" s="491" t="s">
        <v>196</v>
      </c>
      <c r="AA13" s="508"/>
      <c r="AB13" s="509"/>
      <c r="AC13" s="299"/>
      <c r="AD13" s="293"/>
      <c r="AE13" s="299"/>
      <c r="AF13" s="298"/>
      <c r="AG13" s="293"/>
      <c r="AH13" s="299"/>
      <c r="AI13" s="293"/>
      <c r="AK13" s="557" t="s">
        <v>5</v>
      </c>
    </row>
    <row r="14" spans="1:37" s="337" customFormat="1" ht="17.25" customHeight="1" x14ac:dyDescent="0.2">
      <c r="A14" s="425" t="s">
        <v>120</v>
      </c>
      <c r="B14" s="541" t="s">
        <v>92</v>
      </c>
      <c r="C14" s="6" t="s">
        <v>5</v>
      </c>
      <c r="D14" s="161" t="s">
        <v>208</v>
      </c>
      <c r="E14" s="11"/>
      <c r="F14" s="10"/>
      <c r="G14" s="48"/>
      <c r="H14" s="10">
        <v>0</v>
      </c>
      <c r="I14" s="10">
        <v>1</v>
      </c>
      <c r="J14" s="169">
        <v>3</v>
      </c>
      <c r="K14" s="11"/>
      <c r="L14" s="10"/>
      <c r="M14" s="48"/>
      <c r="N14" s="10"/>
      <c r="O14" s="10"/>
      <c r="P14" s="174"/>
      <c r="Q14" s="11"/>
      <c r="R14" s="10"/>
      <c r="S14" s="48"/>
      <c r="T14" s="10"/>
      <c r="U14" s="10"/>
      <c r="V14" s="174"/>
      <c r="W14" s="495"/>
      <c r="X14" s="107">
        <f t="shared" ref="X14:X19" si="1">J14</f>
        <v>3</v>
      </c>
      <c r="Y14" s="658" t="s">
        <v>652</v>
      </c>
      <c r="Z14" s="314" t="s">
        <v>192</v>
      </c>
      <c r="AA14" s="489"/>
      <c r="AB14" s="483"/>
      <c r="AC14" s="282"/>
      <c r="AD14" s="266"/>
      <c r="AE14" s="282"/>
      <c r="AF14" s="256"/>
      <c r="AG14" s="266"/>
      <c r="AH14" s="282"/>
      <c r="AI14" s="266"/>
      <c r="AK14" s="6" t="s">
        <v>13</v>
      </c>
    </row>
    <row r="15" spans="1:37" s="337" customFormat="1" ht="22.5" customHeight="1" x14ac:dyDescent="0.2">
      <c r="A15" s="111" t="s">
        <v>121</v>
      </c>
      <c r="B15" s="540" t="s">
        <v>122</v>
      </c>
      <c r="C15" s="6" t="s">
        <v>5</v>
      </c>
      <c r="D15" s="161" t="s">
        <v>6</v>
      </c>
      <c r="E15" s="11"/>
      <c r="F15" s="10"/>
      <c r="G15" s="102"/>
      <c r="H15" s="10">
        <v>2</v>
      </c>
      <c r="I15" s="10">
        <v>0</v>
      </c>
      <c r="J15" s="169">
        <v>5</v>
      </c>
      <c r="K15" s="11"/>
      <c r="L15" s="10"/>
      <c r="M15" s="48"/>
      <c r="N15" s="10"/>
      <c r="O15" s="10"/>
      <c r="P15" s="174"/>
      <c r="Q15" s="11"/>
      <c r="R15" s="10"/>
      <c r="S15" s="48"/>
      <c r="T15" s="10"/>
      <c r="U15" s="10"/>
      <c r="V15" s="174"/>
      <c r="W15" s="495"/>
      <c r="X15" s="107">
        <f t="shared" si="1"/>
        <v>5</v>
      </c>
      <c r="Y15" s="662" t="s">
        <v>628</v>
      </c>
      <c r="Z15" s="314" t="s">
        <v>197</v>
      </c>
      <c r="AA15" s="489"/>
      <c r="AB15" s="483"/>
      <c r="AC15" s="282"/>
      <c r="AD15" s="266"/>
      <c r="AE15" s="282"/>
      <c r="AF15" s="256"/>
      <c r="AG15" s="266"/>
      <c r="AH15" s="282"/>
      <c r="AI15" s="266"/>
      <c r="AK15" s="6" t="s">
        <v>5</v>
      </c>
    </row>
    <row r="16" spans="1:37" s="337" customFormat="1" ht="18.75" customHeight="1" x14ac:dyDescent="0.2">
      <c r="A16" s="111" t="s">
        <v>123</v>
      </c>
      <c r="B16" s="543" t="s">
        <v>94</v>
      </c>
      <c r="C16" s="6" t="s">
        <v>5</v>
      </c>
      <c r="D16" s="161" t="s">
        <v>208</v>
      </c>
      <c r="E16" s="11"/>
      <c r="F16" s="10"/>
      <c r="G16" s="48"/>
      <c r="H16" s="10">
        <v>1</v>
      </c>
      <c r="I16" s="10">
        <v>0</v>
      </c>
      <c r="J16" s="169">
        <v>5</v>
      </c>
      <c r="K16" s="11"/>
      <c r="L16" s="10"/>
      <c r="M16" s="48"/>
      <c r="N16" s="10"/>
      <c r="O16" s="10"/>
      <c r="P16" s="174"/>
      <c r="Q16" s="11"/>
      <c r="R16" s="10"/>
      <c r="S16" s="48"/>
      <c r="T16" s="10"/>
      <c r="U16" s="10"/>
      <c r="V16" s="174"/>
      <c r="W16" s="495"/>
      <c r="X16" s="107">
        <f t="shared" si="1"/>
        <v>5</v>
      </c>
      <c r="Y16" s="658" t="s">
        <v>629</v>
      </c>
      <c r="Z16" s="314" t="s">
        <v>113</v>
      </c>
      <c r="AA16" s="489"/>
      <c r="AB16" s="483"/>
      <c r="AC16" s="282"/>
      <c r="AD16" s="266"/>
      <c r="AE16" s="282"/>
      <c r="AF16" s="256"/>
      <c r="AG16" s="266"/>
      <c r="AH16" s="282"/>
      <c r="AI16" s="266"/>
      <c r="AK16" s="6" t="s">
        <v>5</v>
      </c>
    </row>
    <row r="17" spans="1:37" s="338" customFormat="1" ht="18.75" customHeight="1" x14ac:dyDescent="0.2">
      <c r="A17" s="424" t="s">
        <v>125</v>
      </c>
      <c r="B17" s="540" t="s">
        <v>95</v>
      </c>
      <c r="C17" s="184" t="s">
        <v>5</v>
      </c>
      <c r="D17" s="185" t="s">
        <v>6</v>
      </c>
      <c r="E17" s="184"/>
      <c r="F17" s="186"/>
      <c r="G17" s="187"/>
      <c r="H17" s="186">
        <v>2</v>
      </c>
      <c r="I17" s="186">
        <v>0</v>
      </c>
      <c r="J17" s="198">
        <v>5</v>
      </c>
      <c r="K17" s="184"/>
      <c r="L17" s="186"/>
      <c r="M17" s="188"/>
      <c r="N17" s="186"/>
      <c r="O17" s="186"/>
      <c r="P17" s="183"/>
      <c r="Q17" s="184"/>
      <c r="R17" s="186"/>
      <c r="S17" s="188"/>
      <c r="T17" s="186"/>
      <c r="U17" s="186"/>
      <c r="V17" s="183"/>
      <c r="W17" s="496"/>
      <c r="X17" s="189">
        <f t="shared" si="1"/>
        <v>5</v>
      </c>
      <c r="Y17" s="658" t="s">
        <v>630</v>
      </c>
      <c r="Z17" s="315" t="s">
        <v>215</v>
      </c>
      <c r="AA17" s="490"/>
      <c r="AB17" s="487"/>
      <c r="AC17" s="306"/>
      <c r="AD17" s="305"/>
      <c r="AE17" s="283"/>
      <c r="AF17" s="257"/>
      <c r="AG17" s="267"/>
      <c r="AH17" s="283"/>
      <c r="AI17" s="267"/>
      <c r="AK17" s="184" t="s">
        <v>5</v>
      </c>
    </row>
    <row r="18" spans="1:37" s="337" customFormat="1" ht="18.75" customHeight="1" x14ac:dyDescent="0.2">
      <c r="A18" s="111" t="s">
        <v>124</v>
      </c>
      <c r="B18" s="543" t="s">
        <v>96</v>
      </c>
      <c r="C18" s="469" t="s">
        <v>5</v>
      </c>
      <c r="D18" s="470" t="s">
        <v>6</v>
      </c>
      <c r="E18" s="11"/>
      <c r="F18" s="10"/>
      <c r="G18" s="48"/>
      <c r="H18" s="10">
        <v>1</v>
      </c>
      <c r="I18" s="10">
        <v>0</v>
      </c>
      <c r="J18" s="169">
        <v>4</v>
      </c>
      <c r="K18" s="11"/>
      <c r="L18" s="10"/>
      <c r="M18" s="48"/>
      <c r="N18" s="10"/>
      <c r="O18" s="10"/>
      <c r="P18" s="174"/>
      <c r="Q18" s="11"/>
      <c r="R18" s="10"/>
      <c r="S18" s="48"/>
      <c r="T18" s="10"/>
      <c r="U18" s="10"/>
      <c r="V18" s="174"/>
      <c r="W18" s="495"/>
      <c r="X18" s="107">
        <f t="shared" si="1"/>
        <v>4</v>
      </c>
      <c r="Y18" s="658" t="s">
        <v>652</v>
      </c>
      <c r="Z18" s="314" t="s">
        <v>199</v>
      </c>
      <c r="AA18" s="488"/>
      <c r="AB18" s="483"/>
      <c r="AC18" s="510"/>
      <c r="AD18" s="354"/>
      <c r="AE18" s="282"/>
      <c r="AF18" s="256"/>
      <c r="AG18" s="266"/>
      <c r="AH18" s="282"/>
      <c r="AI18" s="266"/>
      <c r="AK18" s="469" t="s">
        <v>5</v>
      </c>
    </row>
    <row r="19" spans="1:37" s="337" customFormat="1" ht="18.75" customHeight="1" thickBot="1" x14ac:dyDescent="0.25">
      <c r="A19" s="431" t="s">
        <v>126</v>
      </c>
      <c r="B19" s="544" t="s">
        <v>97</v>
      </c>
      <c r="C19" s="468" t="s">
        <v>5</v>
      </c>
      <c r="D19" s="465" t="s">
        <v>6</v>
      </c>
      <c r="E19" s="432"/>
      <c r="F19" s="433"/>
      <c r="G19" s="436"/>
      <c r="H19" s="433">
        <v>1</v>
      </c>
      <c r="I19" s="433">
        <v>0</v>
      </c>
      <c r="J19" s="435">
        <v>4</v>
      </c>
      <c r="K19" s="432"/>
      <c r="L19" s="433"/>
      <c r="M19" s="434"/>
      <c r="N19" s="433"/>
      <c r="O19" s="433"/>
      <c r="P19" s="436"/>
      <c r="Q19" s="432"/>
      <c r="R19" s="433"/>
      <c r="S19" s="434"/>
      <c r="T19" s="433"/>
      <c r="U19" s="433"/>
      <c r="V19" s="436"/>
      <c r="W19" s="494"/>
      <c r="X19" s="437">
        <f t="shared" si="1"/>
        <v>4</v>
      </c>
      <c r="Y19" s="659" t="s">
        <v>111</v>
      </c>
      <c r="Z19" s="438" t="s">
        <v>114</v>
      </c>
      <c r="AA19" s="503"/>
      <c r="AB19" s="504"/>
      <c r="AC19" s="514"/>
      <c r="AD19" s="515"/>
      <c r="AE19" s="505"/>
      <c r="AF19" s="507"/>
      <c r="AG19" s="506"/>
      <c r="AH19" s="505"/>
      <c r="AI19" s="506"/>
      <c r="AK19" s="468" t="s">
        <v>5</v>
      </c>
    </row>
    <row r="20" spans="1:37" s="337" customFormat="1" ht="18.75" customHeight="1" x14ac:dyDescent="0.2">
      <c r="A20" s="441" t="s">
        <v>173</v>
      </c>
      <c r="B20" s="541" t="s">
        <v>144</v>
      </c>
      <c r="C20" s="467" t="s">
        <v>5</v>
      </c>
      <c r="D20" s="464" t="s">
        <v>6</v>
      </c>
      <c r="E20" s="426"/>
      <c r="F20" s="16"/>
      <c r="G20" s="429"/>
      <c r="H20" s="16"/>
      <c r="I20" s="16"/>
      <c r="J20" s="428"/>
      <c r="K20" s="426">
        <v>1</v>
      </c>
      <c r="L20" s="16">
        <v>0</v>
      </c>
      <c r="M20" s="427">
        <v>4</v>
      </c>
      <c r="N20" s="16"/>
      <c r="O20" s="16"/>
      <c r="P20" s="429"/>
      <c r="Q20" s="426"/>
      <c r="R20" s="16"/>
      <c r="S20" s="427"/>
      <c r="T20" s="16"/>
      <c r="U20" s="16"/>
      <c r="V20" s="429"/>
      <c r="W20" s="493"/>
      <c r="X20" s="430">
        <f>M20</f>
        <v>4</v>
      </c>
      <c r="Y20" s="655" t="s">
        <v>631</v>
      </c>
      <c r="Z20" s="348" t="s">
        <v>216</v>
      </c>
      <c r="AA20" s="513"/>
      <c r="AB20" s="509"/>
      <c r="AC20" s="520"/>
      <c r="AD20" s="313"/>
      <c r="AE20" s="299"/>
      <c r="AF20" s="298"/>
      <c r="AG20" s="293"/>
      <c r="AH20" s="299"/>
      <c r="AI20" s="293"/>
      <c r="AK20" s="467" t="s">
        <v>5</v>
      </c>
    </row>
    <row r="21" spans="1:37" s="337" customFormat="1" ht="18.75" customHeight="1" x14ac:dyDescent="0.2">
      <c r="A21" s="439" t="s">
        <v>174</v>
      </c>
      <c r="B21" s="541" t="s">
        <v>145</v>
      </c>
      <c r="C21" s="467" t="s">
        <v>5</v>
      </c>
      <c r="D21" s="464" t="s">
        <v>6</v>
      </c>
      <c r="E21" s="426"/>
      <c r="F21" s="16"/>
      <c r="G21" s="429"/>
      <c r="H21" s="16"/>
      <c r="I21" s="16"/>
      <c r="J21" s="428"/>
      <c r="K21" s="426">
        <v>2</v>
      </c>
      <c r="L21" s="16">
        <v>0</v>
      </c>
      <c r="M21" s="427">
        <v>4</v>
      </c>
      <c r="N21" s="16"/>
      <c r="O21" s="16"/>
      <c r="P21" s="429"/>
      <c r="Q21" s="426"/>
      <c r="R21" s="16"/>
      <c r="S21" s="427"/>
      <c r="T21" s="16"/>
      <c r="U21" s="16"/>
      <c r="V21" s="429"/>
      <c r="W21" s="493"/>
      <c r="X21" s="430">
        <f t="shared" ref="X21:X27" si="2">M21</f>
        <v>4</v>
      </c>
      <c r="Y21" s="655" t="s">
        <v>626</v>
      </c>
      <c r="Z21" s="348" t="s">
        <v>196</v>
      </c>
      <c r="AA21" s="482"/>
      <c r="AB21" s="483"/>
      <c r="AC21" s="511"/>
      <c r="AD21" s="512"/>
      <c r="AE21" s="282"/>
      <c r="AF21" s="256"/>
      <c r="AG21" s="266"/>
      <c r="AH21" s="282"/>
      <c r="AI21" s="266"/>
      <c r="AK21" s="467" t="s">
        <v>5</v>
      </c>
    </row>
    <row r="22" spans="1:37" s="337" customFormat="1" ht="18.75" customHeight="1" x14ac:dyDescent="0.2">
      <c r="A22" s="462" t="s">
        <v>203</v>
      </c>
      <c r="B22" s="541" t="s">
        <v>146</v>
      </c>
      <c r="C22" s="467" t="s">
        <v>5</v>
      </c>
      <c r="D22" s="464" t="s">
        <v>208</v>
      </c>
      <c r="E22" s="426"/>
      <c r="F22" s="16"/>
      <c r="G22" s="429"/>
      <c r="H22" s="16"/>
      <c r="I22" s="16"/>
      <c r="J22" s="428"/>
      <c r="K22" s="426">
        <v>1</v>
      </c>
      <c r="L22" s="16">
        <v>1</v>
      </c>
      <c r="M22" s="427">
        <v>5</v>
      </c>
      <c r="N22" s="16"/>
      <c r="O22" s="16"/>
      <c r="P22" s="429"/>
      <c r="Q22" s="426"/>
      <c r="R22" s="16"/>
      <c r="S22" s="427"/>
      <c r="T22" s="16"/>
      <c r="U22" s="16"/>
      <c r="V22" s="429"/>
      <c r="W22" s="493"/>
      <c r="X22" s="430">
        <f t="shared" si="2"/>
        <v>5</v>
      </c>
      <c r="Y22" s="660" t="s">
        <v>632</v>
      </c>
      <c r="Z22" s="348" t="s">
        <v>217</v>
      </c>
      <c r="AA22" s="482"/>
      <c r="AB22" s="483"/>
      <c r="AC22" s="511"/>
      <c r="AD22" s="512"/>
      <c r="AE22" s="282"/>
      <c r="AF22" s="256"/>
      <c r="AG22" s="266"/>
      <c r="AH22" s="282"/>
      <c r="AI22" s="266"/>
      <c r="AK22" s="467" t="s">
        <v>5</v>
      </c>
    </row>
    <row r="23" spans="1:37" s="337" customFormat="1" ht="18.75" customHeight="1" x14ac:dyDescent="0.2">
      <c r="A23" s="439" t="s">
        <v>175</v>
      </c>
      <c r="B23" s="541" t="s">
        <v>147</v>
      </c>
      <c r="C23" s="467" t="s">
        <v>5</v>
      </c>
      <c r="D23" s="464" t="s">
        <v>6</v>
      </c>
      <c r="E23" s="426"/>
      <c r="F23" s="16"/>
      <c r="G23" s="429"/>
      <c r="H23" s="16"/>
      <c r="I23" s="16"/>
      <c r="J23" s="428"/>
      <c r="K23" s="426">
        <v>1.5</v>
      </c>
      <c r="L23" s="16">
        <v>0</v>
      </c>
      <c r="M23" s="427">
        <v>5</v>
      </c>
      <c r="N23" s="16"/>
      <c r="O23" s="16"/>
      <c r="P23" s="429"/>
      <c r="Q23" s="426"/>
      <c r="R23" s="16"/>
      <c r="S23" s="427"/>
      <c r="T23" s="16"/>
      <c r="U23" s="16"/>
      <c r="V23" s="429"/>
      <c r="W23" s="493"/>
      <c r="X23" s="430">
        <f t="shared" si="2"/>
        <v>5</v>
      </c>
      <c r="Y23" s="655" t="s">
        <v>219</v>
      </c>
      <c r="Z23" s="348" t="s">
        <v>218</v>
      </c>
      <c r="AA23" s="482"/>
      <c r="AB23" s="483"/>
      <c r="AC23" s="511"/>
      <c r="AD23" s="512"/>
      <c r="AE23" s="282"/>
      <c r="AF23" s="256"/>
      <c r="AG23" s="266"/>
      <c r="AH23" s="282"/>
      <c r="AI23" s="266"/>
      <c r="AK23" s="467" t="s">
        <v>5</v>
      </c>
    </row>
    <row r="24" spans="1:37" s="337" customFormat="1" ht="18.75" customHeight="1" x14ac:dyDescent="0.2">
      <c r="A24" s="439" t="s">
        <v>176</v>
      </c>
      <c r="B24" s="541" t="s">
        <v>148</v>
      </c>
      <c r="C24" s="467" t="s">
        <v>5</v>
      </c>
      <c r="D24" s="464" t="s">
        <v>6</v>
      </c>
      <c r="E24" s="426"/>
      <c r="F24" s="16"/>
      <c r="G24" s="429"/>
      <c r="H24" s="16"/>
      <c r="I24" s="16"/>
      <c r="J24" s="428"/>
      <c r="K24" s="426">
        <v>1</v>
      </c>
      <c r="L24" s="16">
        <v>0</v>
      </c>
      <c r="M24" s="427">
        <v>3</v>
      </c>
      <c r="N24" s="16"/>
      <c r="O24" s="16"/>
      <c r="P24" s="429"/>
      <c r="Q24" s="426"/>
      <c r="R24" s="16"/>
      <c r="S24" s="427"/>
      <c r="T24" s="16"/>
      <c r="U24" s="16"/>
      <c r="V24" s="429"/>
      <c r="W24" s="493"/>
      <c r="X24" s="430">
        <f t="shared" si="2"/>
        <v>3</v>
      </c>
      <c r="Y24" s="655" t="s">
        <v>633</v>
      </c>
      <c r="Z24" s="348" t="s">
        <v>220</v>
      </c>
      <c r="AA24" s="482"/>
      <c r="AB24" s="483"/>
      <c r="AC24" s="511"/>
      <c r="AD24" s="512"/>
      <c r="AE24" s="282"/>
      <c r="AF24" s="256"/>
      <c r="AG24" s="266"/>
      <c r="AH24" s="282"/>
      <c r="AI24" s="266"/>
      <c r="AK24" s="467" t="s">
        <v>5</v>
      </c>
    </row>
    <row r="25" spans="1:37" s="337" customFormat="1" ht="18.75" customHeight="1" x14ac:dyDescent="0.2">
      <c r="A25" s="439" t="s">
        <v>177</v>
      </c>
      <c r="B25" s="541" t="s">
        <v>149</v>
      </c>
      <c r="C25" s="467" t="s">
        <v>5</v>
      </c>
      <c r="D25" s="464" t="s">
        <v>6</v>
      </c>
      <c r="E25" s="426"/>
      <c r="F25" s="16"/>
      <c r="G25" s="429"/>
      <c r="H25" s="16"/>
      <c r="I25" s="16"/>
      <c r="J25" s="428"/>
      <c r="K25" s="426">
        <v>1</v>
      </c>
      <c r="L25" s="16">
        <v>0</v>
      </c>
      <c r="M25" s="427">
        <v>4</v>
      </c>
      <c r="N25" s="16"/>
      <c r="O25" s="16"/>
      <c r="P25" s="429"/>
      <c r="Q25" s="426"/>
      <c r="R25" s="16"/>
      <c r="S25" s="427"/>
      <c r="T25" s="16"/>
      <c r="U25" s="16"/>
      <c r="V25" s="429"/>
      <c r="W25" s="493"/>
      <c r="X25" s="430">
        <f t="shared" si="2"/>
        <v>4</v>
      </c>
      <c r="Y25" s="655" t="s">
        <v>634</v>
      </c>
      <c r="Z25" s="348" t="s">
        <v>221</v>
      </c>
      <c r="AA25" s="482"/>
      <c r="AB25" s="483"/>
      <c r="AC25" s="511"/>
      <c r="AD25" s="512"/>
      <c r="AE25" s="282"/>
      <c r="AF25" s="256"/>
      <c r="AG25" s="266"/>
      <c r="AH25" s="282"/>
      <c r="AI25" s="266"/>
      <c r="AK25" s="467" t="s">
        <v>5</v>
      </c>
    </row>
    <row r="26" spans="1:37" s="337" customFormat="1" ht="18.75" customHeight="1" x14ac:dyDescent="0.2">
      <c r="A26" s="439" t="s">
        <v>134</v>
      </c>
      <c r="B26" s="541" t="s">
        <v>109</v>
      </c>
      <c r="C26" s="467" t="s">
        <v>5</v>
      </c>
      <c r="D26" s="464" t="s">
        <v>208</v>
      </c>
      <c r="E26" s="426"/>
      <c r="F26" s="16"/>
      <c r="G26" s="429"/>
      <c r="H26" s="16"/>
      <c r="I26" s="16"/>
      <c r="J26" s="428"/>
      <c r="K26" s="426">
        <v>1</v>
      </c>
      <c r="L26" s="16">
        <v>0</v>
      </c>
      <c r="M26" s="427">
        <v>3</v>
      </c>
      <c r="N26" s="16"/>
      <c r="O26" s="16"/>
      <c r="P26" s="429"/>
      <c r="Q26" s="426"/>
      <c r="R26" s="16"/>
      <c r="S26" s="427"/>
      <c r="T26" s="16"/>
      <c r="U26" s="16"/>
      <c r="V26" s="429"/>
      <c r="W26" s="493"/>
      <c r="X26" s="430">
        <f t="shared" si="2"/>
        <v>3</v>
      </c>
      <c r="Y26" s="655" t="s">
        <v>635</v>
      </c>
      <c r="Z26" s="348" t="s">
        <v>195</v>
      </c>
      <c r="AA26" s="482"/>
      <c r="AB26" s="483"/>
      <c r="AC26" s="511"/>
      <c r="AD26" s="512"/>
      <c r="AE26" s="282"/>
      <c r="AF26" s="256"/>
      <c r="AG26" s="266"/>
      <c r="AH26" s="282"/>
      <c r="AI26" s="266"/>
      <c r="AK26" s="467" t="s">
        <v>5</v>
      </c>
    </row>
    <row r="27" spans="1:37" s="337" customFormat="1" ht="18.75" customHeight="1" thickBot="1" x14ac:dyDescent="0.25">
      <c r="A27" s="440" t="s">
        <v>178</v>
      </c>
      <c r="B27" s="544" t="s">
        <v>150</v>
      </c>
      <c r="C27" s="468" t="s">
        <v>5</v>
      </c>
      <c r="D27" s="465" t="s">
        <v>6</v>
      </c>
      <c r="E27" s="432"/>
      <c r="F27" s="433"/>
      <c r="G27" s="436"/>
      <c r="H27" s="433"/>
      <c r="I27" s="433"/>
      <c r="J27" s="435"/>
      <c r="K27" s="432">
        <v>1</v>
      </c>
      <c r="L27" s="433">
        <v>0</v>
      </c>
      <c r="M27" s="434">
        <v>2</v>
      </c>
      <c r="N27" s="433"/>
      <c r="O27" s="433"/>
      <c r="P27" s="436"/>
      <c r="Q27" s="432"/>
      <c r="R27" s="433"/>
      <c r="S27" s="434"/>
      <c r="T27" s="433"/>
      <c r="U27" s="433"/>
      <c r="V27" s="436"/>
      <c r="W27" s="494"/>
      <c r="X27" s="437">
        <f t="shared" si="2"/>
        <v>2</v>
      </c>
      <c r="Y27" s="656" t="s">
        <v>652</v>
      </c>
      <c r="Z27" s="418" t="s">
        <v>192</v>
      </c>
      <c r="AA27" s="484"/>
      <c r="AB27" s="485"/>
      <c r="AC27" s="521"/>
      <c r="AD27" s="522"/>
      <c r="AE27" s="523"/>
      <c r="AF27" s="524"/>
      <c r="AG27" s="525"/>
      <c r="AH27" s="523"/>
      <c r="AI27" s="525"/>
      <c r="AK27" s="468" t="s">
        <v>5</v>
      </c>
    </row>
    <row r="28" spans="1:37" s="337" customFormat="1" ht="18.75" customHeight="1" x14ac:dyDescent="0.2">
      <c r="A28" s="425" t="s">
        <v>127</v>
      </c>
      <c r="B28" s="541" t="s">
        <v>98</v>
      </c>
      <c r="C28" s="467" t="s">
        <v>5</v>
      </c>
      <c r="D28" s="464" t="s">
        <v>208</v>
      </c>
      <c r="E28" s="426"/>
      <c r="F28" s="16"/>
      <c r="G28" s="429"/>
      <c r="H28" s="16"/>
      <c r="I28" s="16"/>
      <c r="J28" s="428"/>
      <c r="K28" s="426"/>
      <c r="L28" s="16"/>
      <c r="M28" s="427"/>
      <c r="N28" s="16">
        <v>1</v>
      </c>
      <c r="O28" s="16">
        <v>1</v>
      </c>
      <c r="P28" s="429">
        <v>5</v>
      </c>
      <c r="Q28" s="426"/>
      <c r="R28" s="16"/>
      <c r="S28" s="427"/>
      <c r="T28" s="16"/>
      <c r="U28" s="16"/>
      <c r="V28" s="429"/>
      <c r="W28" s="493"/>
      <c r="X28" s="430">
        <f>P28</f>
        <v>5</v>
      </c>
      <c r="Y28" s="657" t="s">
        <v>636</v>
      </c>
      <c r="Z28" s="491" t="s">
        <v>115</v>
      </c>
      <c r="AA28" s="516"/>
      <c r="AB28" s="486"/>
      <c r="AC28" s="517" t="s">
        <v>203</v>
      </c>
      <c r="AD28" s="518" t="s">
        <v>146</v>
      </c>
      <c r="AE28" s="281"/>
      <c r="AF28" s="519"/>
      <c r="AG28" s="264"/>
      <c r="AH28" s="281"/>
      <c r="AI28" s="264"/>
      <c r="AK28" s="467" t="s">
        <v>5</v>
      </c>
    </row>
    <row r="29" spans="1:37" s="337" customFormat="1" ht="32.25" customHeight="1" x14ac:dyDescent="0.2">
      <c r="A29" s="564" t="s">
        <v>188</v>
      </c>
      <c r="B29" s="546" t="s">
        <v>153</v>
      </c>
      <c r="C29" s="602" t="s">
        <v>5</v>
      </c>
      <c r="D29" s="479" t="s">
        <v>6</v>
      </c>
      <c r="E29" s="453"/>
      <c r="F29" s="10"/>
      <c r="G29" s="48"/>
      <c r="H29" s="10"/>
      <c r="I29" s="10"/>
      <c r="J29" s="457"/>
      <c r="K29" s="453"/>
      <c r="L29" s="10"/>
      <c r="M29" s="48"/>
      <c r="N29" s="10">
        <v>2</v>
      </c>
      <c r="O29" s="455">
        <v>0</v>
      </c>
      <c r="P29" s="169">
        <v>4</v>
      </c>
      <c r="Q29" s="453"/>
      <c r="R29" s="10"/>
      <c r="S29" s="48"/>
      <c r="T29" s="10"/>
      <c r="U29" s="10"/>
      <c r="V29" s="174"/>
      <c r="W29" s="499"/>
      <c r="X29" s="107">
        <f>P29</f>
        <v>4</v>
      </c>
      <c r="Y29" s="658" t="s">
        <v>637</v>
      </c>
      <c r="Z29" s="314" t="s">
        <v>224</v>
      </c>
      <c r="AA29" s="527"/>
      <c r="AB29" s="529"/>
      <c r="AC29" s="511"/>
      <c r="AD29" s="512"/>
      <c r="AE29" s="282"/>
      <c r="AF29" s="256"/>
      <c r="AG29" s="531"/>
      <c r="AH29" s="265"/>
      <c r="AI29" s="266"/>
      <c r="AK29" s="602" t="s">
        <v>5</v>
      </c>
    </row>
    <row r="30" spans="1:37" s="337" customFormat="1" ht="18.75" customHeight="1" x14ac:dyDescent="0.2">
      <c r="A30" s="111" t="s">
        <v>128</v>
      </c>
      <c r="B30" s="543" t="s">
        <v>100</v>
      </c>
      <c r="C30" s="469" t="s">
        <v>5</v>
      </c>
      <c r="D30" s="470" t="s">
        <v>208</v>
      </c>
      <c r="E30" s="11"/>
      <c r="F30" s="10"/>
      <c r="G30" s="174"/>
      <c r="H30" s="10"/>
      <c r="I30" s="10"/>
      <c r="J30" s="169"/>
      <c r="K30" s="11"/>
      <c r="L30" s="10"/>
      <c r="M30" s="48"/>
      <c r="N30" s="10">
        <v>0</v>
      </c>
      <c r="O30" s="10">
        <v>1</v>
      </c>
      <c r="P30" s="174">
        <v>3</v>
      </c>
      <c r="Q30" s="11"/>
      <c r="R30" s="10"/>
      <c r="S30" s="48"/>
      <c r="T30" s="10"/>
      <c r="U30" s="10"/>
      <c r="V30" s="174"/>
      <c r="W30" s="495"/>
      <c r="X30" s="107">
        <f t="shared" ref="X30:X35" si="3">P30</f>
        <v>3</v>
      </c>
      <c r="Y30" s="665" t="s">
        <v>112</v>
      </c>
      <c r="Z30" s="314" t="s">
        <v>198</v>
      </c>
      <c r="AA30" s="488"/>
      <c r="AB30" s="483"/>
      <c r="AC30" s="511"/>
      <c r="AD30" s="512"/>
      <c r="AE30" s="282"/>
      <c r="AF30" s="256"/>
      <c r="AG30" s="266"/>
      <c r="AH30" s="282"/>
      <c r="AI30" s="266"/>
      <c r="AK30" s="469" t="s">
        <v>5</v>
      </c>
    </row>
    <row r="31" spans="1:37" s="337" customFormat="1" ht="18.75" customHeight="1" x14ac:dyDescent="0.2">
      <c r="A31" s="111" t="s">
        <v>185</v>
      </c>
      <c r="B31" s="543" t="s">
        <v>101</v>
      </c>
      <c r="C31" s="469" t="s">
        <v>5</v>
      </c>
      <c r="D31" s="470" t="s">
        <v>6</v>
      </c>
      <c r="E31" s="11"/>
      <c r="F31" s="10"/>
      <c r="G31" s="174"/>
      <c r="H31" s="10"/>
      <c r="I31" s="10"/>
      <c r="J31" s="169"/>
      <c r="K31" s="11"/>
      <c r="L31" s="10"/>
      <c r="M31" s="48"/>
      <c r="N31" s="10">
        <v>1</v>
      </c>
      <c r="O31" s="10">
        <v>0</v>
      </c>
      <c r="P31" s="174">
        <v>3</v>
      </c>
      <c r="Q31" s="11"/>
      <c r="R31" s="10"/>
      <c r="S31" s="48"/>
      <c r="T31" s="10"/>
      <c r="U31" s="10"/>
      <c r="V31" s="174"/>
      <c r="W31" s="495"/>
      <c r="X31" s="107">
        <f t="shared" si="3"/>
        <v>3</v>
      </c>
      <c r="Y31" s="658" t="s">
        <v>630</v>
      </c>
      <c r="Z31" s="314" t="s">
        <v>215</v>
      </c>
      <c r="AA31" s="488"/>
      <c r="AB31" s="483"/>
      <c r="AC31" s="511"/>
      <c r="AD31" s="512"/>
      <c r="AE31" s="282"/>
      <c r="AF31" s="256"/>
      <c r="AG31" s="266"/>
      <c r="AH31" s="282"/>
      <c r="AI31" s="266"/>
      <c r="AK31" s="469" t="s">
        <v>5</v>
      </c>
    </row>
    <row r="32" spans="1:37" s="337" customFormat="1" ht="27" customHeight="1" x14ac:dyDescent="0.2">
      <c r="A32" s="111" t="s">
        <v>130</v>
      </c>
      <c r="B32" s="543" t="s">
        <v>102</v>
      </c>
      <c r="C32" s="469" t="s">
        <v>5</v>
      </c>
      <c r="D32" s="470" t="s">
        <v>6</v>
      </c>
      <c r="E32" s="11"/>
      <c r="F32" s="10"/>
      <c r="G32" s="174"/>
      <c r="H32" s="10"/>
      <c r="I32" s="10"/>
      <c r="J32" s="169"/>
      <c r="K32" s="11"/>
      <c r="L32" s="10"/>
      <c r="M32" s="48"/>
      <c r="N32" s="10">
        <v>1</v>
      </c>
      <c r="O32" s="10">
        <v>0</v>
      </c>
      <c r="P32" s="174">
        <v>3</v>
      </c>
      <c r="Q32" s="11"/>
      <c r="R32" s="10"/>
      <c r="S32" s="48"/>
      <c r="T32" s="10"/>
      <c r="U32" s="10"/>
      <c r="V32" s="174"/>
      <c r="W32" s="495"/>
      <c r="X32" s="107">
        <f t="shared" si="3"/>
        <v>3</v>
      </c>
      <c r="Y32" s="658" t="s">
        <v>638</v>
      </c>
      <c r="Z32" s="314" t="s">
        <v>116</v>
      </c>
      <c r="AA32" s="488"/>
      <c r="AB32" s="483"/>
      <c r="AC32" s="511"/>
      <c r="AD32" s="512"/>
      <c r="AE32" s="282"/>
      <c r="AF32" s="256"/>
      <c r="AG32" s="266"/>
      <c r="AH32" s="282"/>
      <c r="AI32" s="266"/>
      <c r="AK32" s="469" t="s">
        <v>5</v>
      </c>
    </row>
    <row r="33" spans="1:37" s="337" customFormat="1" ht="18.75" customHeight="1" x14ac:dyDescent="0.2">
      <c r="A33" s="649" t="s">
        <v>204</v>
      </c>
      <c r="B33" s="543" t="s">
        <v>103</v>
      </c>
      <c r="C33" s="469" t="s">
        <v>5</v>
      </c>
      <c r="D33" s="470" t="s">
        <v>6</v>
      </c>
      <c r="E33" s="11"/>
      <c r="F33" s="10"/>
      <c r="G33" s="174"/>
      <c r="H33" s="10"/>
      <c r="I33" s="10"/>
      <c r="J33" s="169"/>
      <c r="K33" s="11"/>
      <c r="L33" s="10"/>
      <c r="M33" s="48"/>
      <c r="N33" s="10">
        <v>1</v>
      </c>
      <c r="O33" s="10">
        <v>0</v>
      </c>
      <c r="P33" s="174">
        <v>3</v>
      </c>
      <c r="Q33" s="11"/>
      <c r="R33" s="10"/>
      <c r="S33" s="48"/>
      <c r="T33" s="10"/>
      <c r="U33" s="10"/>
      <c r="V33" s="174"/>
      <c r="W33" s="495"/>
      <c r="X33" s="107">
        <f t="shared" si="3"/>
        <v>3</v>
      </c>
      <c r="Y33" s="658" t="s">
        <v>639</v>
      </c>
      <c r="Z33" s="314" t="s">
        <v>117</v>
      </c>
      <c r="AA33" s="488"/>
      <c r="AB33" s="483"/>
      <c r="AC33" s="511"/>
      <c r="AD33" s="512"/>
      <c r="AE33" s="282"/>
      <c r="AF33" s="256"/>
      <c r="AG33" s="266"/>
      <c r="AH33" s="282"/>
      <c r="AI33" s="266"/>
      <c r="AK33" s="469" t="s">
        <v>13</v>
      </c>
    </row>
    <row r="34" spans="1:37" s="337" customFormat="1" ht="27.75" customHeight="1" x14ac:dyDescent="0.2">
      <c r="A34" s="111" t="s">
        <v>131</v>
      </c>
      <c r="B34" s="543" t="s">
        <v>104</v>
      </c>
      <c r="C34" s="469" t="s">
        <v>5</v>
      </c>
      <c r="D34" s="470" t="s">
        <v>208</v>
      </c>
      <c r="E34" s="11"/>
      <c r="F34" s="10"/>
      <c r="G34" s="174"/>
      <c r="H34" s="10"/>
      <c r="I34" s="10"/>
      <c r="J34" s="169"/>
      <c r="K34" s="11"/>
      <c r="L34" s="10"/>
      <c r="M34" s="48"/>
      <c r="N34" s="10">
        <v>0</v>
      </c>
      <c r="O34" s="10">
        <v>1</v>
      </c>
      <c r="P34" s="174">
        <v>3</v>
      </c>
      <c r="Q34" s="11"/>
      <c r="R34" s="10"/>
      <c r="S34" s="48"/>
      <c r="T34" s="10"/>
      <c r="U34" s="10"/>
      <c r="V34" s="174"/>
      <c r="W34" s="495"/>
      <c r="X34" s="107">
        <f t="shared" si="3"/>
        <v>3</v>
      </c>
      <c r="Y34" s="658" t="s">
        <v>640</v>
      </c>
      <c r="Z34" s="461" t="s">
        <v>116</v>
      </c>
      <c r="AA34" s="488"/>
      <c r="AB34" s="483"/>
      <c r="AC34" s="511"/>
      <c r="AD34" s="512"/>
      <c r="AE34" s="282"/>
      <c r="AF34" s="256"/>
      <c r="AG34" s="266"/>
      <c r="AH34" s="282"/>
      <c r="AI34" s="266"/>
      <c r="AK34" s="469" t="s">
        <v>5</v>
      </c>
    </row>
    <row r="35" spans="1:37" s="337" customFormat="1" ht="31.5" customHeight="1" thickBot="1" x14ac:dyDescent="0.25">
      <c r="A35" s="431" t="s">
        <v>132</v>
      </c>
      <c r="B35" s="544" t="s">
        <v>105</v>
      </c>
      <c r="C35" s="468" t="s">
        <v>5</v>
      </c>
      <c r="D35" s="465" t="s">
        <v>6</v>
      </c>
      <c r="E35" s="432"/>
      <c r="F35" s="433"/>
      <c r="G35" s="436"/>
      <c r="H35" s="433"/>
      <c r="I35" s="433"/>
      <c r="J35" s="435"/>
      <c r="K35" s="432"/>
      <c r="L35" s="433"/>
      <c r="M35" s="434"/>
      <c r="N35" s="433">
        <v>1</v>
      </c>
      <c r="O35" s="433">
        <v>0</v>
      </c>
      <c r="P35" s="436">
        <v>3</v>
      </c>
      <c r="Q35" s="432"/>
      <c r="R35" s="433"/>
      <c r="S35" s="434"/>
      <c r="T35" s="433"/>
      <c r="U35" s="433"/>
      <c r="V35" s="436"/>
      <c r="W35" s="494"/>
      <c r="X35" s="437">
        <f t="shared" si="3"/>
        <v>3</v>
      </c>
      <c r="Y35" s="659" t="s">
        <v>641</v>
      </c>
      <c r="Z35" s="438" t="s">
        <v>118</v>
      </c>
      <c r="AA35" s="654"/>
      <c r="AB35" s="485"/>
      <c r="AC35" s="521"/>
      <c r="AD35" s="522"/>
      <c r="AE35" s="523"/>
      <c r="AF35" s="524"/>
      <c r="AG35" s="525"/>
      <c r="AH35" s="523"/>
      <c r="AI35" s="525"/>
      <c r="AK35" s="469" t="s">
        <v>5</v>
      </c>
    </row>
    <row r="36" spans="1:37" s="337" customFormat="1" ht="18.75" customHeight="1" x14ac:dyDescent="0.2">
      <c r="A36" s="594" t="s">
        <v>133</v>
      </c>
      <c r="B36" s="650" t="s">
        <v>108</v>
      </c>
      <c r="C36" s="601" t="s">
        <v>5</v>
      </c>
      <c r="D36" s="477" t="s">
        <v>6</v>
      </c>
      <c r="E36" s="452"/>
      <c r="F36" s="16"/>
      <c r="G36" s="427"/>
      <c r="H36" s="16"/>
      <c r="I36" s="16"/>
      <c r="J36" s="456"/>
      <c r="K36" s="452"/>
      <c r="L36" s="16"/>
      <c r="M36" s="427"/>
      <c r="N36" s="16"/>
      <c r="O36" s="454"/>
      <c r="P36" s="428"/>
      <c r="Q36" s="452">
        <v>1</v>
      </c>
      <c r="R36" s="16">
        <v>0</v>
      </c>
      <c r="S36" s="427">
        <v>3</v>
      </c>
      <c r="T36" s="16"/>
      <c r="U36" s="16"/>
      <c r="V36" s="429"/>
      <c r="W36" s="498"/>
      <c r="X36" s="430">
        <f>S36</f>
        <v>3</v>
      </c>
      <c r="Y36" s="657" t="s">
        <v>642</v>
      </c>
      <c r="Z36" s="491" t="s">
        <v>193</v>
      </c>
      <c r="AA36" s="562"/>
      <c r="AB36" s="651"/>
      <c r="AC36" s="517"/>
      <c r="AD36" s="518"/>
      <c r="AE36" s="281"/>
      <c r="AF36" s="519"/>
      <c r="AG36" s="652"/>
      <c r="AH36" s="653"/>
      <c r="AI36" s="264"/>
      <c r="AK36" s="601" t="s">
        <v>5</v>
      </c>
    </row>
    <row r="37" spans="1:37" s="337" customFormat="1" ht="18.75" customHeight="1" x14ac:dyDescent="0.2">
      <c r="A37" s="594" t="s">
        <v>206</v>
      </c>
      <c r="B37" s="545" t="s">
        <v>151</v>
      </c>
      <c r="C37" s="601" t="s">
        <v>5</v>
      </c>
      <c r="D37" s="477" t="s">
        <v>208</v>
      </c>
      <c r="E37" s="452"/>
      <c r="F37" s="16"/>
      <c r="G37" s="427"/>
      <c r="H37" s="16"/>
      <c r="I37" s="16"/>
      <c r="J37" s="456"/>
      <c r="K37" s="452"/>
      <c r="L37" s="16"/>
      <c r="M37" s="427"/>
      <c r="N37" s="16"/>
      <c r="O37" s="454"/>
      <c r="P37" s="428"/>
      <c r="Q37" s="452">
        <v>0</v>
      </c>
      <c r="R37" s="16">
        <v>1</v>
      </c>
      <c r="S37" s="427">
        <v>5</v>
      </c>
      <c r="T37" s="16"/>
      <c r="U37" s="16"/>
      <c r="V37" s="429"/>
      <c r="W37" s="498"/>
      <c r="X37" s="430">
        <f t="shared" ref="X37:X43" si="4">S37</f>
        <v>5</v>
      </c>
      <c r="Y37" s="658" t="s">
        <v>643</v>
      </c>
      <c r="Z37" s="348" t="s">
        <v>222</v>
      </c>
      <c r="AA37" s="527"/>
      <c r="AB37" s="529"/>
      <c r="AC37" s="511"/>
      <c r="AD37" s="512"/>
      <c r="AE37" s="282"/>
      <c r="AF37" s="256"/>
      <c r="AG37" s="531"/>
      <c r="AH37" s="265"/>
      <c r="AI37" s="266"/>
      <c r="AK37" s="601" t="s">
        <v>5</v>
      </c>
    </row>
    <row r="38" spans="1:37" s="337" customFormat="1" ht="18.75" customHeight="1" x14ac:dyDescent="0.2">
      <c r="A38" s="594" t="s">
        <v>189</v>
      </c>
      <c r="B38" s="545" t="s">
        <v>152</v>
      </c>
      <c r="C38" s="601" t="s">
        <v>5</v>
      </c>
      <c r="D38" s="477" t="s">
        <v>208</v>
      </c>
      <c r="E38" s="452"/>
      <c r="F38" s="16"/>
      <c r="G38" s="427"/>
      <c r="H38" s="16"/>
      <c r="I38" s="16"/>
      <c r="J38" s="456"/>
      <c r="K38" s="452"/>
      <c r="L38" s="16"/>
      <c r="M38" s="427"/>
      <c r="N38" s="16"/>
      <c r="O38" s="454"/>
      <c r="P38" s="428"/>
      <c r="Q38" s="452">
        <v>0</v>
      </c>
      <c r="R38" s="16">
        <v>2</v>
      </c>
      <c r="S38" s="427">
        <v>4</v>
      </c>
      <c r="T38" s="16"/>
      <c r="U38" s="16"/>
      <c r="V38" s="429"/>
      <c r="W38" s="498"/>
      <c r="X38" s="430">
        <f t="shared" si="4"/>
        <v>4</v>
      </c>
      <c r="Y38" s="658" t="s">
        <v>644</v>
      </c>
      <c r="Z38" s="348" t="s">
        <v>223</v>
      </c>
      <c r="AA38" s="527"/>
      <c r="AB38" s="529"/>
      <c r="AC38" s="511"/>
      <c r="AD38" s="512"/>
      <c r="AE38" s="282"/>
      <c r="AF38" s="256"/>
      <c r="AG38" s="531"/>
      <c r="AH38" s="265"/>
      <c r="AI38" s="266"/>
      <c r="AK38" s="601" t="s">
        <v>5</v>
      </c>
    </row>
    <row r="39" spans="1:37" s="337" customFormat="1" ht="27" customHeight="1" x14ac:dyDescent="0.2">
      <c r="A39" s="111" t="s">
        <v>129</v>
      </c>
      <c r="B39" s="543" t="s">
        <v>99</v>
      </c>
      <c r="C39" s="469" t="s">
        <v>5</v>
      </c>
      <c r="D39" s="470" t="s">
        <v>6</v>
      </c>
      <c r="E39" s="11"/>
      <c r="F39" s="10"/>
      <c r="G39" s="174"/>
      <c r="H39" s="10"/>
      <c r="I39" s="10"/>
      <c r="J39" s="169"/>
      <c r="K39" s="11"/>
      <c r="L39" s="10"/>
      <c r="M39" s="48"/>
      <c r="N39" s="10"/>
      <c r="O39" s="10"/>
      <c r="P39" s="174"/>
      <c r="Q39" s="11">
        <v>1</v>
      </c>
      <c r="R39" s="10">
        <v>0</v>
      </c>
      <c r="S39" s="48">
        <v>4</v>
      </c>
      <c r="T39" s="10"/>
      <c r="U39" s="10"/>
      <c r="V39" s="174"/>
      <c r="W39" s="495"/>
      <c r="X39" s="107">
        <f>S39</f>
        <v>4</v>
      </c>
      <c r="Y39" s="658" t="s">
        <v>645</v>
      </c>
      <c r="Z39" s="314" t="s">
        <v>119</v>
      </c>
      <c r="AA39" s="488"/>
      <c r="AB39" s="483"/>
      <c r="AC39" s="511"/>
      <c r="AD39" s="512"/>
      <c r="AE39" s="282"/>
      <c r="AF39" s="256"/>
      <c r="AG39" s="266"/>
      <c r="AH39" s="282"/>
      <c r="AI39" s="266"/>
      <c r="AK39" s="469" t="s">
        <v>5</v>
      </c>
    </row>
    <row r="40" spans="1:37" s="337" customFormat="1" ht="18.75" customHeight="1" x14ac:dyDescent="0.2">
      <c r="A40" s="564" t="s">
        <v>205</v>
      </c>
      <c r="B40" s="546" t="s">
        <v>106</v>
      </c>
      <c r="C40" s="602" t="s">
        <v>5</v>
      </c>
      <c r="D40" s="479" t="s">
        <v>208</v>
      </c>
      <c r="E40" s="453"/>
      <c r="F40" s="10"/>
      <c r="G40" s="48"/>
      <c r="H40" s="10"/>
      <c r="I40" s="10"/>
      <c r="J40" s="457"/>
      <c r="K40" s="453"/>
      <c r="L40" s="10"/>
      <c r="M40" s="48"/>
      <c r="N40" s="10"/>
      <c r="O40" s="455"/>
      <c r="P40" s="169"/>
      <c r="Q40" s="453">
        <v>0</v>
      </c>
      <c r="R40" s="10">
        <v>1</v>
      </c>
      <c r="S40" s="48">
        <v>4</v>
      </c>
      <c r="T40" s="10"/>
      <c r="U40" s="10"/>
      <c r="V40" s="174"/>
      <c r="W40" s="499"/>
      <c r="X40" s="107">
        <f>S40</f>
        <v>4</v>
      </c>
      <c r="Y40" s="658" t="s">
        <v>646</v>
      </c>
      <c r="Z40" s="314" t="s">
        <v>119</v>
      </c>
      <c r="AA40" s="527"/>
      <c r="AB40" s="529"/>
      <c r="AC40" s="511"/>
      <c r="AD40" s="512"/>
      <c r="AE40" s="282"/>
      <c r="AF40" s="256"/>
      <c r="AG40" s="531"/>
      <c r="AH40" s="265"/>
      <c r="AI40" s="266"/>
      <c r="AK40" s="602" t="s">
        <v>13</v>
      </c>
    </row>
    <row r="41" spans="1:37" s="337" customFormat="1" ht="18.75" customHeight="1" x14ac:dyDescent="0.2">
      <c r="A41" s="564" t="s">
        <v>179</v>
      </c>
      <c r="B41" s="546" t="s">
        <v>154</v>
      </c>
      <c r="C41" s="602" t="s">
        <v>5</v>
      </c>
      <c r="D41" s="479" t="s">
        <v>6</v>
      </c>
      <c r="E41" s="453"/>
      <c r="F41" s="10"/>
      <c r="G41" s="48"/>
      <c r="H41" s="10"/>
      <c r="I41" s="10"/>
      <c r="J41" s="457"/>
      <c r="K41" s="453"/>
      <c r="L41" s="10"/>
      <c r="M41" s="48"/>
      <c r="N41" s="10"/>
      <c r="O41" s="455"/>
      <c r="P41" s="169"/>
      <c r="Q41" s="453">
        <v>1</v>
      </c>
      <c r="R41" s="10">
        <v>0</v>
      </c>
      <c r="S41" s="48">
        <v>3</v>
      </c>
      <c r="T41" s="10"/>
      <c r="U41" s="10"/>
      <c r="V41" s="174"/>
      <c r="W41" s="499"/>
      <c r="X41" s="107">
        <f t="shared" si="4"/>
        <v>3</v>
      </c>
      <c r="Y41" s="658" t="s">
        <v>623</v>
      </c>
      <c r="Z41" s="314" t="s">
        <v>192</v>
      </c>
      <c r="AA41" s="527"/>
      <c r="AB41" s="529"/>
      <c r="AC41" s="511"/>
      <c r="AD41" s="512"/>
      <c r="AE41" s="282"/>
      <c r="AF41" s="256"/>
      <c r="AG41" s="531"/>
      <c r="AH41" s="265"/>
      <c r="AI41" s="266"/>
      <c r="AK41" s="602" t="s">
        <v>5</v>
      </c>
    </row>
    <row r="42" spans="1:37" s="337" customFormat="1" ht="18.75" customHeight="1" x14ac:dyDescent="0.2">
      <c r="A42" s="607" t="s">
        <v>229</v>
      </c>
      <c r="B42" s="546" t="s">
        <v>155</v>
      </c>
      <c r="C42" s="602" t="s">
        <v>5</v>
      </c>
      <c r="D42" s="479" t="s">
        <v>6</v>
      </c>
      <c r="E42" s="453"/>
      <c r="F42" s="10"/>
      <c r="G42" s="48"/>
      <c r="H42" s="10"/>
      <c r="I42" s="10"/>
      <c r="J42" s="457"/>
      <c r="K42" s="453"/>
      <c r="L42" s="10"/>
      <c r="M42" s="48"/>
      <c r="N42" s="10"/>
      <c r="O42" s="455"/>
      <c r="P42" s="169"/>
      <c r="Q42" s="453">
        <v>1</v>
      </c>
      <c r="R42" s="10">
        <v>0</v>
      </c>
      <c r="S42" s="48">
        <v>3</v>
      </c>
      <c r="T42" s="10"/>
      <c r="U42" s="10"/>
      <c r="V42" s="174"/>
      <c r="W42" s="499"/>
      <c r="X42" s="107">
        <f t="shared" si="4"/>
        <v>3</v>
      </c>
      <c r="Y42" s="665" t="s">
        <v>648</v>
      </c>
      <c r="Z42" s="314" t="s">
        <v>225</v>
      </c>
      <c r="AA42" s="527"/>
      <c r="AB42" s="529"/>
      <c r="AC42" s="511"/>
      <c r="AD42" s="512"/>
      <c r="AE42" s="282"/>
      <c r="AF42" s="256"/>
      <c r="AG42" s="531"/>
      <c r="AH42" s="265"/>
      <c r="AI42" s="266"/>
      <c r="AK42" s="602" t="s">
        <v>5</v>
      </c>
    </row>
    <row r="43" spans="1:37" s="337" customFormat="1" ht="30" customHeight="1" thickBot="1" x14ac:dyDescent="0.25">
      <c r="A43" s="605" t="s">
        <v>180</v>
      </c>
      <c r="B43" s="542" t="s">
        <v>156</v>
      </c>
      <c r="C43" s="603" t="s">
        <v>5</v>
      </c>
      <c r="D43" s="480" t="s">
        <v>208</v>
      </c>
      <c r="E43" s="459"/>
      <c r="F43" s="433"/>
      <c r="G43" s="434"/>
      <c r="H43" s="433"/>
      <c r="I43" s="433"/>
      <c r="J43" s="458"/>
      <c r="K43" s="459"/>
      <c r="L43" s="433"/>
      <c r="M43" s="434"/>
      <c r="N43" s="433"/>
      <c r="O43" s="460"/>
      <c r="P43" s="435"/>
      <c r="Q43" s="459">
        <v>1</v>
      </c>
      <c r="R43" s="433">
        <v>1</v>
      </c>
      <c r="S43" s="434">
        <v>4</v>
      </c>
      <c r="T43" s="433"/>
      <c r="U43" s="433"/>
      <c r="V43" s="436"/>
      <c r="W43" s="500"/>
      <c r="X43" s="437">
        <f t="shared" si="4"/>
        <v>4</v>
      </c>
      <c r="Y43" s="664" t="s">
        <v>620</v>
      </c>
      <c r="Z43" s="438" t="s">
        <v>226</v>
      </c>
      <c r="AA43" s="528"/>
      <c r="AB43" s="530"/>
      <c r="AC43" s="521"/>
      <c r="AD43" s="522"/>
      <c r="AE43" s="523"/>
      <c r="AF43" s="524"/>
      <c r="AG43" s="532"/>
      <c r="AH43" s="533"/>
      <c r="AI43" s="525"/>
      <c r="AK43" s="603" t="s">
        <v>5</v>
      </c>
    </row>
    <row r="44" spans="1:37" s="337" customFormat="1" ht="18.75" customHeight="1" x14ac:dyDescent="0.2">
      <c r="A44" s="471" t="s">
        <v>190</v>
      </c>
      <c r="B44" s="547" t="s">
        <v>655</v>
      </c>
      <c r="C44" s="601" t="s">
        <v>5</v>
      </c>
      <c r="D44" s="478" t="s">
        <v>208</v>
      </c>
      <c r="E44" s="452"/>
      <c r="F44" s="16"/>
      <c r="G44" s="427"/>
      <c r="H44" s="16"/>
      <c r="I44" s="16"/>
      <c r="J44" s="429"/>
      <c r="K44" s="167"/>
      <c r="L44" s="103"/>
      <c r="M44" s="104"/>
      <c r="N44" s="103"/>
      <c r="O44" s="103"/>
      <c r="P44" s="168"/>
      <c r="Q44" s="452"/>
      <c r="R44" s="16"/>
      <c r="S44" s="427"/>
      <c r="T44" s="16">
        <v>0</v>
      </c>
      <c r="U44" s="16">
        <v>1</v>
      </c>
      <c r="V44" s="429">
        <v>3</v>
      </c>
      <c r="W44" s="498"/>
      <c r="X44" s="430">
        <f>V44</f>
        <v>3</v>
      </c>
      <c r="Y44" s="668" t="s">
        <v>200</v>
      </c>
      <c r="Z44" s="348" t="s">
        <v>201</v>
      </c>
      <c r="AA44" s="526"/>
      <c r="AB44" s="509"/>
      <c r="AC44" s="517"/>
      <c r="AD44" s="518"/>
      <c r="AE44" s="281"/>
      <c r="AF44" s="519"/>
      <c r="AG44" s="264"/>
      <c r="AH44" s="281"/>
      <c r="AI44" s="264"/>
      <c r="AK44" s="601" t="s">
        <v>5</v>
      </c>
    </row>
    <row r="45" spans="1:37" s="337" customFormat="1" ht="18.75" customHeight="1" x14ac:dyDescent="0.2">
      <c r="A45" s="471" t="s">
        <v>207</v>
      </c>
      <c r="B45" s="545" t="s">
        <v>157</v>
      </c>
      <c r="C45" s="601" t="s">
        <v>5</v>
      </c>
      <c r="D45" s="477" t="s">
        <v>208</v>
      </c>
      <c r="E45" s="452"/>
      <c r="F45" s="16"/>
      <c r="G45" s="427"/>
      <c r="H45" s="16"/>
      <c r="I45" s="16"/>
      <c r="J45" s="429"/>
      <c r="K45" s="426"/>
      <c r="L45" s="16"/>
      <c r="M45" s="427"/>
      <c r="N45" s="16"/>
      <c r="O45" s="16"/>
      <c r="P45" s="428"/>
      <c r="Q45" s="452"/>
      <c r="R45" s="16"/>
      <c r="S45" s="427"/>
      <c r="T45" s="16">
        <v>0</v>
      </c>
      <c r="U45" s="16">
        <v>1</v>
      </c>
      <c r="V45" s="429">
        <v>2</v>
      </c>
      <c r="W45" s="498"/>
      <c r="X45" s="430">
        <f t="shared" ref="X45:X53" si="5">V45</f>
        <v>2</v>
      </c>
      <c r="Y45" s="655" t="s">
        <v>647</v>
      </c>
      <c r="Z45" s="348" t="s">
        <v>213</v>
      </c>
      <c r="AA45" s="527"/>
      <c r="AB45" s="483"/>
      <c r="AC45" s="511"/>
      <c r="AD45" s="512"/>
      <c r="AE45" s="282"/>
      <c r="AF45" s="256"/>
      <c r="AG45" s="266"/>
      <c r="AH45" s="282"/>
      <c r="AI45" s="266"/>
      <c r="AK45" s="601" t="s">
        <v>5</v>
      </c>
    </row>
    <row r="46" spans="1:37" s="337" customFormat="1" ht="18.75" customHeight="1" x14ac:dyDescent="0.2">
      <c r="A46" s="471" t="s">
        <v>181</v>
      </c>
      <c r="B46" s="545" t="s">
        <v>158</v>
      </c>
      <c r="C46" s="601" t="s">
        <v>5</v>
      </c>
      <c r="D46" s="477" t="s">
        <v>6</v>
      </c>
      <c r="E46" s="452"/>
      <c r="F46" s="16"/>
      <c r="G46" s="427"/>
      <c r="H46" s="16"/>
      <c r="I46" s="16"/>
      <c r="J46" s="429"/>
      <c r="K46" s="426"/>
      <c r="L46" s="16"/>
      <c r="M46" s="427"/>
      <c r="N46" s="16"/>
      <c r="O46" s="16"/>
      <c r="P46" s="428"/>
      <c r="Q46" s="452"/>
      <c r="R46" s="16"/>
      <c r="S46" s="427"/>
      <c r="T46" s="16">
        <v>1</v>
      </c>
      <c r="U46" s="16">
        <v>0</v>
      </c>
      <c r="V46" s="429">
        <v>4</v>
      </c>
      <c r="W46" s="498"/>
      <c r="X46" s="430">
        <f t="shared" si="5"/>
        <v>4</v>
      </c>
      <c r="Y46" s="655" t="s">
        <v>648</v>
      </c>
      <c r="Z46" s="348" t="s">
        <v>225</v>
      </c>
      <c r="AA46" s="527"/>
      <c r="AB46" s="483"/>
      <c r="AC46" s="511"/>
      <c r="AD46" s="512"/>
      <c r="AE46" s="282"/>
      <c r="AF46" s="256"/>
      <c r="AG46" s="266"/>
      <c r="AH46" s="282"/>
      <c r="AI46" s="266"/>
      <c r="AK46" s="601" t="s">
        <v>5</v>
      </c>
    </row>
    <row r="47" spans="1:37" s="337" customFormat="1" ht="18.75" customHeight="1" x14ac:dyDescent="0.2">
      <c r="A47" s="633" t="s">
        <v>650</v>
      </c>
      <c r="B47" s="474" t="s">
        <v>191</v>
      </c>
      <c r="C47" s="601" t="s">
        <v>5</v>
      </c>
      <c r="D47" s="477" t="s">
        <v>6</v>
      </c>
      <c r="E47" s="452"/>
      <c r="F47" s="16"/>
      <c r="G47" s="427"/>
      <c r="H47" s="16"/>
      <c r="I47" s="16"/>
      <c r="J47" s="429"/>
      <c r="K47" s="426"/>
      <c r="L47" s="16"/>
      <c r="M47" s="427"/>
      <c r="N47" s="16"/>
      <c r="O47" s="16"/>
      <c r="P47" s="428"/>
      <c r="Q47" s="452"/>
      <c r="R47" s="16"/>
      <c r="S47" s="427"/>
      <c r="T47" s="16">
        <v>1</v>
      </c>
      <c r="U47" s="16">
        <v>0</v>
      </c>
      <c r="V47" s="429">
        <v>3</v>
      </c>
      <c r="W47" s="498"/>
      <c r="X47" s="430">
        <f t="shared" si="5"/>
        <v>3</v>
      </c>
      <c r="Y47" s="655" t="s">
        <v>619</v>
      </c>
      <c r="Z47" s="348" t="s">
        <v>222</v>
      </c>
      <c r="AA47" s="527"/>
      <c r="AB47" s="483"/>
      <c r="AC47" s="511"/>
      <c r="AD47" s="512"/>
      <c r="AE47" s="282"/>
      <c r="AF47" s="256"/>
      <c r="AG47" s="266"/>
      <c r="AH47" s="282"/>
      <c r="AI47" s="266"/>
      <c r="AK47" s="601" t="s">
        <v>5</v>
      </c>
    </row>
    <row r="48" spans="1:37" s="337" customFormat="1" ht="27.75" customHeight="1" x14ac:dyDescent="0.2">
      <c r="A48" s="472" t="s">
        <v>187</v>
      </c>
      <c r="B48" s="546" t="s">
        <v>159</v>
      </c>
      <c r="C48" s="602" t="s">
        <v>5</v>
      </c>
      <c r="D48" s="479" t="s">
        <v>208</v>
      </c>
      <c r="E48" s="453"/>
      <c r="F48" s="10"/>
      <c r="G48" s="48"/>
      <c r="H48" s="10"/>
      <c r="I48" s="10"/>
      <c r="J48" s="174"/>
      <c r="K48" s="11"/>
      <c r="L48" s="10"/>
      <c r="M48" s="48"/>
      <c r="N48" s="10"/>
      <c r="O48" s="10"/>
      <c r="P48" s="169"/>
      <c r="Q48" s="453"/>
      <c r="R48" s="10"/>
      <c r="S48" s="48"/>
      <c r="T48" s="10">
        <v>1</v>
      </c>
      <c r="U48" s="10">
        <v>0</v>
      </c>
      <c r="V48" s="174">
        <v>3</v>
      </c>
      <c r="W48" s="499"/>
      <c r="X48" s="107">
        <f t="shared" si="5"/>
        <v>3</v>
      </c>
      <c r="Y48" s="655" t="s">
        <v>649</v>
      </c>
      <c r="Z48" s="314" t="s">
        <v>227</v>
      </c>
      <c r="AA48" s="527"/>
      <c r="AB48" s="483"/>
      <c r="AC48" s="511"/>
      <c r="AD48" s="512"/>
      <c r="AE48" s="282"/>
      <c r="AF48" s="256"/>
      <c r="AG48" s="266"/>
      <c r="AH48" s="282"/>
      <c r="AI48" s="266"/>
      <c r="AK48" s="602" t="s">
        <v>5</v>
      </c>
    </row>
    <row r="49" spans="1:37" s="337" customFormat="1" ht="18.75" customHeight="1" x14ac:dyDescent="0.2">
      <c r="A49" s="473" t="s">
        <v>182</v>
      </c>
      <c r="B49" s="548" t="s">
        <v>160</v>
      </c>
      <c r="C49" s="604" t="s">
        <v>5</v>
      </c>
      <c r="D49" s="481" t="s">
        <v>208</v>
      </c>
      <c r="E49" s="322"/>
      <c r="F49" s="319"/>
      <c r="G49" s="320"/>
      <c r="H49" s="319"/>
      <c r="I49" s="319"/>
      <c r="J49" s="323"/>
      <c r="K49" s="318"/>
      <c r="L49" s="319"/>
      <c r="M49" s="320"/>
      <c r="N49" s="319"/>
      <c r="O49" s="319"/>
      <c r="P49" s="321"/>
      <c r="Q49" s="322"/>
      <c r="R49" s="319"/>
      <c r="S49" s="320"/>
      <c r="T49" s="319">
        <v>0</v>
      </c>
      <c r="U49" s="319">
        <v>1</v>
      </c>
      <c r="V49" s="323">
        <v>3</v>
      </c>
      <c r="W49" s="501"/>
      <c r="X49" s="502">
        <f t="shared" si="5"/>
        <v>3</v>
      </c>
      <c r="Y49" s="668" t="s">
        <v>654</v>
      </c>
      <c r="Z49" s="418" t="s">
        <v>228</v>
      </c>
      <c r="AA49" s="527"/>
      <c r="AB49" s="483"/>
      <c r="AC49" s="511"/>
      <c r="AD49" s="512"/>
      <c r="AE49" s="282"/>
      <c r="AF49" s="256"/>
      <c r="AG49" s="266"/>
      <c r="AH49" s="282"/>
      <c r="AI49" s="266"/>
      <c r="AK49" s="604" t="s">
        <v>5</v>
      </c>
    </row>
    <row r="50" spans="1:37" s="337" customFormat="1" ht="18.75" customHeight="1" x14ac:dyDescent="0.2">
      <c r="A50" s="608" t="s">
        <v>651</v>
      </c>
      <c r="B50" s="475" t="s">
        <v>161</v>
      </c>
      <c r="C50" s="604" t="s">
        <v>5</v>
      </c>
      <c r="D50" s="481" t="s">
        <v>208</v>
      </c>
      <c r="E50" s="322"/>
      <c r="F50" s="319"/>
      <c r="G50" s="320"/>
      <c r="H50" s="319"/>
      <c r="I50" s="319"/>
      <c r="J50" s="323"/>
      <c r="K50" s="318"/>
      <c r="L50" s="319"/>
      <c r="M50" s="320"/>
      <c r="N50" s="319"/>
      <c r="O50" s="319"/>
      <c r="P50" s="321"/>
      <c r="Q50" s="322"/>
      <c r="R50" s="319"/>
      <c r="S50" s="320"/>
      <c r="T50" s="319">
        <v>0</v>
      </c>
      <c r="U50" s="319">
        <v>1</v>
      </c>
      <c r="V50" s="323">
        <v>3</v>
      </c>
      <c r="W50" s="501"/>
      <c r="X50" s="502">
        <f t="shared" si="5"/>
        <v>3</v>
      </c>
      <c r="Y50" s="655" t="s">
        <v>616</v>
      </c>
      <c r="Z50" s="418" t="s">
        <v>224</v>
      </c>
      <c r="AA50" s="527"/>
      <c r="AB50" s="483"/>
      <c r="AC50" s="511"/>
      <c r="AD50" s="512"/>
      <c r="AE50" s="282"/>
      <c r="AF50" s="256"/>
      <c r="AG50" s="266"/>
      <c r="AH50" s="282"/>
      <c r="AI50" s="266"/>
      <c r="AK50" s="604" t="s">
        <v>5</v>
      </c>
    </row>
    <row r="51" spans="1:37" s="337" customFormat="1" ht="20.25" customHeight="1" x14ac:dyDescent="0.2">
      <c r="A51" s="473" t="s">
        <v>136</v>
      </c>
      <c r="B51" s="548" t="s">
        <v>110</v>
      </c>
      <c r="C51" s="604" t="s">
        <v>5</v>
      </c>
      <c r="D51" s="481" t="s">
        <v>208</v>
      </c>
      <c r="E51" s="322"/>
      <c r="F51" s="319"/>
      <c r="G51" s="320"/>
      <c r="H51" s="319"/>
      <c r="I51" s="319"/>
      <c r="J51" s="323"/>
      <c r="K51" s="318"/>
      <c r="L51" s="319"/>
      <c r="M51" s="320"/>
      <c r="N51" s="319"/>
      <c r="O51" s="319"/>
      <c r="P51" s="321"/>
      <c r="Q51" s="322"/>
      <c r="R51" s="319"/>
      <c r="S51" s="320"/>
      <c r="T51" s="319">
        <v>0</v>
      </c>
      <c r="U51" s="319">
        <v>2</v>
      </c>
      <c r="V51" s="323">
        <v>3</v>
      </c>
      <c r="W51" s="501"/>
      <c r="X51" s="502">
        <f t="shared" si="5"/>
        <v>3</v>
      </c>
      <c r="Y51" s="660"/>
      <c r="Z51" s="418"/>
      <c r="AA51" s="527"/>
      <c r="AB51" s="483"/>
      <c r="AC51" s="511"/>
      <c r="AD51" s="512"/>
      <c r="AE51" s="282"/>
      <c r="AF51" s="256"/>
      <c r="AG51" s="266"/>
      <c r="AH51" s="282"/>
      <c r="AI51" s="266"/>
      <c r="AK51" s="604" t="s">
        <v>5</v>
      </c>
    </row>
    <row r="52" spans="1:37" s="337" customFormat="1" ht="16.5" customHeight="1" x14ac:dyDescent="0.2">
      <c r="A52" s="473" t="s">
        <v>135</v>
      </c>
      <c r="B52" s="548" t="s">
        <v>162</v>
      </c>
      <c r="C52" s="604" t="s">
        <v>5</v>
      </c>
      <c r="D52" s="481" t="s">
        <v>208</v>
      </c>
      <c r="E52" s="322"/>
      <c r="F52" s="319"/>
      <c r="G52" s="320"/>
      <c r="H52" s="319"/>
      <c r="I52" s="319"/>
      <c r="J52" s="323"/>
      <c r="K52" s="318"/>
      <c r="L52" s="319"/>
      <c r="M52" s="320"/>
      <c r="N52" s="319"/>
      <c r="O52" s="319"/>
      <c r="P52" s="321"/>
      <c r="Q52" s="322"/>
      <c r="R52" s="319"/>
      <c r="S52" s="320"/>
      <c r="T52" s="319">
        <v>0</v>
      </c>
      <c r="U52" s="319">
        <v>1</v>
      </c>
      <c r="V52" s="323">
        <v>2</v>
      </c>
      <c r="W52" s="501"/>
      <c r="X52" s="502">
        <f t="shared" si="5"/>
        <v>2</v>
      </c>
      <c r="Y52" s="655" t="s">
        <v>623</v>
      </c>
      <c r="Z52" s="418" t="s">
        <v>192</v>
      </c>
      <c r="AA52" s="527"/>
      <c r="AB52" s="483"/>
      <c r="AC52" s="511"/>
      <c r="AD52" s="512"/>
      <c r="AE52" s="282"/>
      <c r="AF52" s="256"/>
      <c r="AG52" s="266"/>
      <c r="AH52" s="282"/>
      <c r="AI52" s="266"/>
      <c r="AK52" s="604" t="s">
        <v>5</v>
      </c>
    </row>
    <row r="53" spans="1:37" s="337" customFormat="1" ht="29.25" customHeight="1" thickBot="1" x14ac:dyDescent="0.25">
      <c r="A53" s="473" t="s">
        <v>184</v>
      </c>
      <c r="B53" s="542" t="s">
        <v>163</v>
      </c>
      <c r="C53" s="603" t="s">
        <v>5</v>
      </c>
      <c r="D53" s="480" t="s">
        <v>208</v>
      </c>
      <c r="E53" s="459"/>
      <c r="F53" s="433"/>
      <c r="G53" s="434"/>
      <c r="H53" s="433"/>
      <c r="I53" s="433"/>
      <c r="J53" s="436"/>
      <c r="K53" s="432"/>
      <c r="L53" s="433"/>
      <c r="M53" s="434"/>
      <c r="N53" s="433"/>
      <c r="O53" s="433"/>
      <c r="P53" s="435"/>
      <c r="Q53" s="459"/>
      <c r="R53" s="433"/>
      <c r="S53" s="434"/>
      <c r="T53" s="433">
        <v>0</v>
      </c>
      <c r="U53" s="433">
        <v>1</v>
      </c>
      <c r="V53" s="436">
        <v>3</v>
      </c>
      <c r="W53" s="500"/>
      <c r="X53" s="437">
        <f t="shared" si="5"/>
        <v>3</v>
      </c>
      <c r="Y53" s="656" t="s">
        <v>627</v>
      </c>
      <c r="Z53" s="418" t="s">
        <v>192</v>
      </c>
      <c r="AA53" s="528"/>
      <c r="AB53" s="485"/>
      <c r="AC53" s="514"/>
      <c r="AD53" s="515"/>
      <c r="AE53" s="505"/>
      <c r="AF53" s="507"/>
      <c r="AG53" s="506"/>
      <c r="AH53" s="505"/>
      <c r="AI53" s="506"/>
      <c r="AK53" s="603" t="s">
        <v>5</v>
      </c>
    </row>
    <row r="54" spans="1:37" s="337" customFormat="1" ht="18.75" customHeight="1" x14ac:dyDescent="0.2">
      <c r="A54" s="476" t="s">
        <v>183</v>
      </c>
      <c r="B54" s="549" t="s">
        <v>164</v>
      </c>
      <c r="C54" s="467" t="s">
        <v>5</v>
      </c>
      <c r="D54" s="477" t="s">
        <v>208</v>
      </c>
      <c r="E54" s="452"/>
      <c r="F54" s="16"/>
      <c r="G54" s="427"/>
      <c r="H54" s="16"/>
      <c r="I54" s="16"/>
      <c r="J54" s="429"/>
      <c r="K54" s="167"/>
      <c r="L54" s="103"/>
      <c r="M54" s="104"/>
      <c r="N54" s="103"/>
      <c r="O54" s="103"/>
      <c r="P54" s="168"/>
      <c r="Q54" s="452"/>
      <c r="R54" s="16"/>
      <c r="S54" s="427"/>
      <c r="T54" s="16"/>
      <c r="U54" s="16"/>
      <c r="V54" s="429"/>
      <c r="W54" s="567">
        <v>3</v>
      </c>
      <c r="X54" s="106">
        <f>W54</f>
        <v>3</v>
      </c>
      <c r="Y54" s="663"/>
      <c r="Z54" s="491"/>
      <c r="AA54" s="526"/>
      <c r="AB54" s="509"/>
      <c r="AC54" s="520"/>
      <c r="AD54" s="313"/>
      <c r="AE54" s="299"/>
      <c r="AF54" s="298"/>
      <c r="AG54" s="293"/>
      <c r="AH54" s="299"/>
      <c r="AI54" s="293"/>
      <c r="AK54" s="467" t="s">
        <v>5</v>
      </c>
    </row>
    <row r="55" spans="1:37" s="337" customFormat="1" ht="33.75" customHeight="1" thickBot="1" x14ac:dyDescent="0.25">
      <c r="A55" s="473" t="s">
        <v>186</v>
      </c>
      <c r="B55" s="563" t="s">
        <v>165</v>
      </c>
      <c r="C55" s="560" t="s">
        <v>5</v>
      </c>
      <c r="D55" s="481" t="s">
        <v>208</v>
      </c>
      <c r="E55" s="322"/>
      <c r="F55" s="319"/>
      <c r="G55" s="320"/>
      <c r="H55" s="319"/>
      <c r="I55" s="319"/>
      <c r="J55" s="323"/>
      <c r="K55" s="318"/>
      <c r="L55" s="319"/>
      <c r="M55" s="320"/>
      <c r="N55" s="319"/>
      <c r="O55" s="319"/>
      <c r="P55" s="321"/>
      <c r="Q55" s="322"/>
      <c r="R55" s="319"/>
      <c r="S55" s="320"/>
      <c r="T55" s="319"/>
      <c r="U55" s="319"/>
      <c r="V55" s="323"/>
      <c r="W55" s="568">
        <v>2</v>
      </c>
      <c r="X55" s="502">
        <f>W55</f>
        <v>2</v>
      </c>
      <c r="Y55" s="659" t="s">
        <v>647</v>
      </c>
      <c r="Z55" s="438" t="s">
        <v>118</v>
      </c>
      <c r="AA55" s="559"/>
      <c r="AB55" s="504"/>
      <c r="AC55" s="514"/>
      <c r="AD55" s="515"/>
      <c r="AE55" s="505"/>
      <c r="AF55" s="507"/>
      <c r="AG55" s="506"/>
      <c r="AH55" s="505"/>
      <c r="AI55" s="506"/>
      <c r="AK55" s="560" t="s">
        <v>5</v>
      </c>
    </row>
    <row r="56" spans="1:37" s="561" customFormat="1" ht="18.75" customHeight="1" thickBot="1" x14ac:dyDescent="0.25">
      <c r="A56" s="569"/>
      <c r="B56" s="570"/>
      <c r="C56" s="571"/>
      <c r="D56" s="572"/>
      <c r="E56" s="573"/>
      <c r="F56" s="574"/>
      <c r="G56" s="575"/>
      <c r="H56" s="574"/>
      <c r="I56" s="574"/>
      <c r="J56" s="576"/>
      <c r="K56" s="158"/>
      <c r="L56" s="574"/>
      <c r="M56" s="575"/>
      <c r="N56" s="574"/>
      <c r="O56" s="574"/>
      <c r="P56" s="577"/>
      <c r="Q56" s="573"/>
      <c r="R56" s="574"/>
      <c r="S56" s="575"/>
      <c r="T56" s="574"/>
      <c r="U56" s="574"/>
      <c r="V56" s="576"/>
      <c r="W56" s="170"/>
      <c r="X56" s="577"/>
      <c r="Y56" s="578"/>
      <c r="Z56" s="579"/>
      <c r="AA56" s="580"/>
      <c r="AB56" s="581"/>
      <c r="AC56" s="582"/>
      <c r="AD56" s="583"/>
      <c r="AE56" s="584"/>
      <c r="AF56" s="585"/>
      <c r="AG56" s="586"/>
      <c r="AH56" s="584"/>
      <c r="AI56" s="586"/>
    </row>
    <row r="57" spans="1:37" s="327" customFormat="1" ht="16.5" thickBot="1" x14ac:dyDescent="0.25">
      <c r="A57" s="704" t="s">
        <v>23</v>
      </c>
      <c r="B57" s="705"/>
      <c r="C57" s="442"/>
      <c r="D57" s="443"/>
      <c r="E57" s="444"/>
      <c r="F57" s="445"/>
      <c r="G57" s="445">
        <f>SUM($G$7:$G$12)</f>
        <v>25</v>
      </c>
      <c r="H57" s="445"/>
      <c r="I57" s="445"/>
      <c r="J57" s="446">
        <f>SUM($J$13:$J$19)</f>
        <v>31</v>
      </c>
      <c r="K57" s="444"/>
      <c r="L57" s="445"/>
      <c r="M57" s="445">
        <f>SUM($M$20:$M$27)</f>
        <v>30</v>
      </c>
      <c r="N57" s="445"/>
      <c r="O57" s="445"/>
      <c r="P57" s="446">
        <f>SUM(P28:P35)</f>
        <v>27</v>
      </c>
      <c r="Q57" s="444"/>
      <c r="R57" s="445"/>
      <c r="S57" s="445">
        <f>SUM($S$36:$S$43)</f>
        <v>30</v>
      </c>
      <c r="T57" s="445"/>
      <c r="U57" s="445"/>
      <c r="V57" s="447">
        <f>SUM($V$44:$V$53)</f>
        <v>29</v>
      </c>
      <c r="W57" s="448">
        <f>SUM($W$54:$W$55)</f>
        <v>5</v>
      </c>
      <c r="X57" s="449">
        <f>SUM(G57:W57)</f>
        <v>177</v>
      </c>
      <c r="Y57" s="450"/>
      <c r="Z57" s="451"/>
      <c r="AA57" s="534"/>
      <c r="AB57" s="535"/>
      <c r="AC57" s="536"/>
      <c r="AD57" s="537"/>
      <c r="AE57" s="538"/>
      <c r="AF57" s="539"/>
      <c r="AG57" s="537"/>
      <c r="AH57" s="538"/>
      <c r="AI57" s="537"/>
    </row>
    <row r="58" spans="1:37" s="339" customFormat="1" ht="18.75" customHeight="1" x14ac:dyDescent="0.2">
      <c r="A58" s="311"/>
      <c r="B58" s="254"/>
      <c r="C58" s="105"/>
      <c r="D58" s="190"/>
      <c r="E58" s="105"/>
      <c r="F58" s="191"/>
      <c r="G58" s="192"/>
      <c r="H58" s="191"/>
      <c r="I58" s="191"/>
      <c r="J58" s="193"/>
      <c r="K58" s="194"/>
      <c r="L58" s="191"/>
      <c r="M58" s="192"/>
      <c r="N58" s="191"/>
      <c r="O58" s="191"/>
      <c r="P58" s="195"/>
      <c r="Q58" s="105"/>
      <c r="R58" s="191"/>
      <c r="S58" s="192"/>
      <c r="T58" s="191"/>
      <c r="U58" s="191"/>
      <c r="V58" s="193"/>
      <c r="W58" s="196"/>
      <c r="X58" s="197"/>
      <c r="Y58" s="312"/>
      <c r="Z58" s="313"/>
      <c r="AA58" s="270"/>
      <c r="AB58" s="271"/>
      <c r="AC58" s="237"/>
      <c r="AD58" s="271"/>
      <c r="AE58" s="237"/>
      <c r="AF58" s="238"/>
      <c r="AG58" s="271"/>
      <c r="AH58" s="237"/>
      <c r="AI58" s="271"/>
    </row>
    <row r="59" spans="1:37" s="337" customFormat="1" ht="13.5" thickBot="1" x14ac:dyDescent="0.25">
      <c r="A59" s="316"/>
      <c r="B59" s="317"/>
      <c r="C59" s="13"/>
      <c r="D59" s="236"/>
      <c r="E59" s="318"/>
      <c r="F59" s="319"/>
      <c r="G59" s="320"/>
      <c r="H59" s="319"/>
      <c r="I59" s="319"/>
      <c r="J59" s="321"/>
      <c r="K59" s="322"/>
      <c r="L59" s="319"/>
      <c r="M59" s="320"/>
      <c r="N59" s="319"/>
      <c r="O59" s="319"/>
      <c r="P59" s="323"/>
      <c r="Q59" s="318"/>
      <c r="R59" s="319"/>
      <c r="S59" s="320"/>
      <c r="T59" s="319"/>
      <c r="U59" s="319"/>
      <c r="V59" s="416"/>
      <c r="W59" s="324"/>
      <c r="X59" s="417"/>
      <c r="Y59" s="325"/>
      <c r="Z59" s="418"/>
      <c r="AA59" s="587"/>
      <c r="AB59" s="588"/>
      <c r="AC59" s="489"/>
      <c r="AD59" s="483"/>
      <c r="AE59" s="282"/>
      <c r="AF59" s="256"/>
      <c r="AG59" s="266"/>
      <c r="AH59" s="282"/>
      <c r="AI59" s="266"/>
    </row>
    <row r="60" spans="1:37" s="340" customFormat="1" ht="9.75" customHeight="1" thickBot="1" x14ac:dyDescent="0.25">
      <c r="A60" s="706"/>
      <c r="B60" s="707"/>
      <c r="C60" s="707"/>
      <c r="D60" s="707"/>
      <c r="E60" s="707"/>
      <c r="F60" s="707"/>
      <c r="G60" s="707"/>
      <c r="H60" s="707"/>
      <c r="I60" s="707"/>
      <c r="J60" s="707"/>
      <c r="K60" s="707"/>
      <c r="L60" s="707"/>
      <c r="M60" s="707"/>
      <c r="N60" s="707"/>
      <c r="O60" s="707"/>
      <c r="P60" s="707"/>
      <c r="Q60" s="707"/>
      <c r="R60" s="707"/>
      <c r="S60" s="707"/>
      <c r="T60" s="707"/>
      <c r="U60" s="707"/>
      <c r="V60" s="707"/>
      <c r="W60" s="707"/>
      <c r="X60" s="707"/>
      <c r="Y60" s="707"/>
      <c r="Z60" s="708"/>
      <c r="AA60" s="596"/>
      <c r="AB60" s="597"/>
      <c r="AC60" s="598"/>
      <c r="AD60" s="597"/>
      <c r="AE60" s="308"/>
      <c r="AF60" s="309"/>
      <c r="AG60" s="307"/>
      <c r="AH60" s="308"/>
      <c r="AI60" s="307"/>
    </row>
    <row r="61" spans="1:37" s="337" customFormat="1" ht="42.75" customHeight="1" thickBot="1" x14ac:dyDescent="0.25">
      <c r="A61" s="685"/>
      <c r="B61" s="686"/>
      <c r="C61" s="157"/>
      <c r="D61" s="117"/>
      <c r="E61" s="157"/>
      <c r="F61" s="116"/>
      <c r="G61" s="116"/>
      <c r="H61" s="116"/>
      <c r="I61" s="116"/>
      <c r="J61" s="117"/>
      <c r="K61" s="157"/>
      <c r="L61" s="116"/>
      <c r="M61" s="116"/>
      <c r="N61" s="116"/>
      <c r="O61" s="116"/>
      <c r="P61" s="117"/>
      <c r="Q61" s="157"/>
      <c r="R61" s="116"/>
      <c r="S61" s="116"/>
      <c r="T61" s="116"/>
      <c r="U61" s="116"/>
      <c r="V61" s="166"/>
      <c r="W61" s="177"/>
      <c r="X61" s="118"/>
      <c r="Y61" s="109"/>
      <c r="Z61" s="350"/>
      <c r="AA61" s="599"/>
      <c r="AB61" s="483"/>
      <c r="AC61" s="489"/>
      <c r="AD61" s="483"/>
      <c r="AE61" s="282"/>
      <c r="AF61" s="256"/>
      <c r="AG61" s="266"/>
      <c r="AH61" s="282"/>
      <c r="AI61" s="266"/>
    </row>
    <row r="62" spans="1:37" s="337" customFormat="1" ht="16.5" thickBot="1" x14ac:dyDescent="0.25">
      <c r="A62" s="702" t="s">
        <v>617</v>
      </c>
      <c r="B62" s="703"/>
      <c r="C62" s="229"/>
      <c r="D62" s="230"/>
      <c r="E62" s="229"/>
      <c r="F62" s="231"/>
      <c r="G62" s="231"/>
      <c r="H62" s="231"/>
      <c r="I62" s="231"/>
      <c r="J62" s="230"/>
      <c r="K62" s="229"/>
      <c r="L62" s="231"/>
      <c r="M62" s="231"/>
      <c r="N62" s="231"/>
      <c r="O62" s="231"/>
      <c r="P62" s="230"/>
      <c r="Q62" s="229"/>
      <c r="R62" s="231"/>
      <c r="S62" s="231"/>
      <c r="T62" s="231"/>
      <c r="U62" s="231"/>
      <c r="V62" s="232"/>
      <c r="W62" s="233"/>
      <c r="X62" s="234"/>
      <c r="Y62" s="240"/>
      <c r="Z62" s="347"/>
      <c r="AA62" s="599"/>
      <c r="AB62" s="483"/>
      <c r="AC62" s="489"/>
      <c r="AD62" s="483"/>
      <c r="AE62" s="282"/>
      <c r="AF62" s="256"/>
      <c r="AG62" s="266"/>
      <c r="AH62" s="282"/>
      <c r="AI62" s="266"/>
    </row>
    <row r="63" spans="1:37" s="327" customFormat="1" ht="36" customHeight="1" thickBot="1" x14ac:dyDescent="0.25">
      <c r="A63" s="683" t="s">
        <v>656</v>
      </c>
      <c r="B63" s="689"/>
      <c r="C63" s="390"/>
      <c r="D63" s="391"/>
      <c r="E63" s="392"/>
      <c r="F63" s="393"/>
      <c r="G63" s="393"/>
      <c r="H63" s="393"/>
      <c r="I63" s="393"/>
      <c r="J63" s="394"/>
      <c r="K63" s="395"/>
      <c r="L63" s="393"/>
      <c r="M63" s="393"/>
      <c r="N63" s="393"/>
      <c r="O63" s="393"/>
      <c r="P63" s="394"/>
      <c r="Q63" s="395"/>
      <c r="R63" s="393"/>
      <c r="S63" s="393"/>
      <c r="T63" s="393"/>
      <c r="U63" s="393"/>
      <c r="V63" s="396"/>
      <c r="W63" s="397"/>
      <c r="X63" s="398">
        <v>3</v>
      </c>
      <c r="Y63" s="399"/>
      <c r="Z63" s="400"/>
      <c r="AA63" s="401"/>
      <c r="AB63" s="402"/>
      <c r="AC63" s="403"/>
      <c r="AD63" s="404"/>
      <c r="AE63" s="401"/>
      <c r="AF63" s="221"/>
      <c r="AG63" s="402"/>
      <c r="AH63" s="403"/>
      <c r="AI63" s="404"/>
    </row>
    <row r="64" spans="1:37" s="341" customFormat="1" ht="18" customHeight="1" x14ac:dyDescent="0.2">
      <c r="A64" s="554" t="s">
        <v>172</v>
      </c>
      <c r="B64" s="548" t="s">
        <v>143</v>
      </c>
      <c r="C64" s="560" t="s">
        <v>13</v>
      </c>
      <c r="D64" s="556" t="s">
        <v>6</v>
      </c>
      <c r="E64" s="318">
        <v>1</v>
      </c>
      <c r="F64" s="319">
        <v>0</v>
      </c>
      <c r="G64" s="320">
        <v>3</v>
      </c>
      <c r="H64" s="319"/>
      <c r="I64" s="319"/>
      <c r="J64" s="321"/>
      <c r="K64" s="318"/>
      <c r="L64" s="319"/>
      <c r="M64" s="320"/>
      <c r="N64" s="319"/>
      <c r="O64" s="319"/>
      <c r="P64" s="323"/>
      <c r="Q64" s="318"/>
      <c r="R64" s="319"/>
      <c r="S64" s="320"/>
      <c r="T64" s="319"/>
      <c r="U64" s="319"/>
      <c r="V64" s="323"/>
      <c r="W64" s="622"/>
      <c r="X64" s="502">
        <f>G64</f>
        <v>3</v>
      </c>
      <c r="Y64" s="325" t="s">
        <v>647</v>
      </c>
      <c r="Z64" s="418" t="s">
        <v>213</v>
      </c>
      <c r="AA64" s="375"/>
      <c r="AB64" s="376"/>
      <c r="AC64" s="373"/>
      <c r="AD64" s="377"/>
      <c r="AE64" s="375"/>
      <c r="AF64" s="378"/>
      <c r="AG64" s="376"/>
      <c r="AH64" s="373"/>
      <c r="AI64" s="377"/>
    </row>
    <row r="65" spans="1:35" s="408" customFormat="1" ht="21" customHeight="1" x14ac:dyDescent="0.2">
      <c r="A65" s="634" t="s">
        <v>441</v>
      </c>
      <c r="B65" s="555" t="s">
        <v>618</v>
      </c>
      <c r="C65" s="560" t="s">
        <v>13</v>
      </c>
      <c r="D65" s="481" t="s">
        <v>208</v>
      </c>
      <c r="E65" s="13">
        <v>1</v>
      </c>
      <c r="F65" s="566">
        <v>0</v>
      </c>
      <c r="G65" s="320">
        <v>3</v>
      </c>
      <c r="H65" s="566"/>
      <c r="I65" s="566"/>
      <c r="J65" s="323"/>
      <c r="K65" s="13"/>
      <c r="L65" s="566"/>
      <c r="M65" s="320"/>
      <c r="N65" s="566"/>
      <c r="O65" s="566"/>
      <c r="P65" s="323"/>
      <c r="Q65" s="13"/>
      <c r="R65" s="566"/>
      <c r="S65" s="320"/>
      <c r="T65" s="566"/>
      <c r="U65" s="566"/>
      <c r="V65" s="323"/>
      <c r="W65" s="635"/>
      <c r="X65" s="502">
        <f>G65</f>
        <v>3</v>
      </c>
      <c r="Y65" s="628" t="s">
        <v>635</v>
      </c>
      <c r="Z65" s="418" t="s">
        <v>195</v>
      </c>
      <c r="AA65" s="407"/>
      <c r="AB65" s="402"/>
      <c r="AC65" s="1"/>
      <c r="AD65" s="404"/>
      <c r="AE65" s="407"/>
      <c r="AF65" s="221"/>
      <c r="AG65" s="402"/>
      <c r="AH65" s="1"/>
      <c r="AI65" s="404"/>
    </row>
    <row r="66" spans="1:35" s="341" customFormat="1" ht="24" thickBot="1" x14ac:dyDescent="0.25">
      <c r="A66" s="636" t="s">
        <v>233</v>
      </c>
      <c r="B66" s="637" t="s">
        <v>230</v>
      </c>
      <c r="C66" s="638" t="s">
        <v>13</v>
      </c>
      <c r="D66" s="639" t="s">
        <v>208</v>
      </c>
      <c r="E66" s="640"/>
      <c r="F66" s="641"/>
      <c r="G66" s="642"/>
      <c r="H66" s="641">
        <v>0</v>
      </c>
      <c r="I66" s="641">
        <v>1</v>
      </c>
      <c r="J66" s="565">
        <v>3</v>
      </c>
      <c r="K66" s="645"/>
      <c r="L66" s="643"/>
      <c r="M66" s="646"/>
      <c r="N66" s="643"/>
      <c r="O66" s="643"/>
      <c r="P66" s="644"/>
      <c r="Q66" s="645"/>
      <c r="R66" s="643"/>
      <c r="S66" s="646"/>
      <c r="T66" s="643"/>
      <c r="U66" s="643"/>
      <c r="V66" s="644"/>
      <c r="W66" s="647"/>
      <c r="X66" s="648">
        <f>J66</f>
        <v>3</v>
      </c>
      <c r="Y66" s="589" t="s">
        <v>621</v>
      </c>
      <c r="Z66" s="438" t="s">
        <v>231</v>
      </c>
      <c r="AA66" s="375"/>
      <c r="AB66" s="376"/>
      <c r="AC66" s="511"/>
      <c r="AD66" s="600"/>
      <c r="AE66" s="375"/>
      <c r="AF66" s="378"/>
      <c r="AG66" s="376"/>
      <c r="AH66" s="373"/>
      <c r="AI66" s="377"/>
    </row>
    <row r="67" spans="1:35" s="415" customFormat="1" ht="20.25" hidden="1" customHeight="1" x14ac:dyDescent="0.2">
      <c r="A67" s="365"/>
      <c r="B67" s="389"/>
      <c r="C67" s="367"/>
      <c r="D67" s="368"/>
      <c r="E67" s="367"/>
      <c r="F67" s="369"/>
      <c r="G67" s="409"/>
      <c r="H67" s="369"/>
      <c r="I67" s="369"/>
      <c r="J67" s="410"/>
      <c r="K67" s="367"/>
      <c r="L67" s="369"/>
      <c r="M67" s="409"/>
      <c r="N67" s="369"/>
      <c r="O67" s="369"/>
      <c r="P67" s="370"/>
      <c r="Q67" s="367"/>
      <c r="R67" s="369"/>
      <c r="S67" s="409"/>
      <c r="T67" s="419"/>
      <c r="U67" s="369"/>
      <c r="V67" s="370"/>
      <c r="W67" s="371"/>
      <c r="X67" s="372"/>
      <c r="Y67" s="629"/>
      <c r="Z67" s="630"/>
      <c r="AA67" s="411"/>
      <c r="AB67" s="412"/>
      <c r="AC67" s="3"/>
      <c r="AD67" s="413"/>
      <c r="AE67" s="411"/>
      <c r="AF67" s="414"/>
      <c r="AG67" s="412"/>
      <c r="AH67" s="3"/>
      <c r="AI67" s="413"/>
    </row>
    <row r="68" spans="1:35" s="415" customFormat="1" ht="20.25" hidden="1" customHeight="1" thickBot="1" x14ac:dyDescent="0.25">
      <c r="A68" s="379"/>
      <c r="B68" s="12"/>
      <c r="C68" s="380"/>
      <c r="D68" s="381"/>
      <c r="E68" s="380"/>
      <c r="F68" s="382"/>
      <c r="G68" s="383"/>
      <c r="H68" s="382"/>
      <c r="I68" s="382"/>
      <c r="J68" s="384"/>
      <c r="K68" s="380"/>
      <c r="L68" s="382"/>
      <c r="M68" s="383"/>
      <c r="N68" s="382"/>
      <c r="O68" s="382"/>
      <c r="P68" s="385"/>
      <c r="Q68" s="380"/>
      <c r="R68" s="382"/>
      <c r="S68" s="383"/>
      <c r="T68" s="386"/>
      <c r="U68" s="382"/>
      <c r="V68" s="385"/>
      <c r="W68" s="387"/>
      <c r="X68" s="388"/>
      <c r="Y68" s="373"/>
      <c r="Z68" s="374"/>
      <c r="AA68" s="411"/>
      <c r="AB68" s="412"/>
      <c r="AC68" s="3"/>
      <c r="AD68" s="413"/>
      <c r="AE68" s="411"/>
      <c r="AF68" s="414"/>
      <c r="AG68" s="412"/>
      <c r="AH68" s="3"/>
      <c r="AI68" s="413"/>
    </row>
    <row r="69" spans="1:35" s="228" customFormat="1" ht="13.5" hidden="1" customHeight="1" thickBot="1" x14ac:dyDescent="0.25">
      <c r="A69" s="690" t="s">
        <v>17</v>
      </c>
      <c r="B69" s="691"/>
      <c r="C69" s="405"/>
      <c r="D69" s="406"/>
      <c r="E69" s="395"/>
      <c r="F69" s="393"/>
      <c r="G69" s="393"/>
      <c r="H69" s="393"/>
      <c r="I69" s="393"/>
      <c r="J69" s="394"/>
      <c r="K69" s="395"/>
      <c r="L69" s="393"/>
      <c r="M69" s="393"/>
      <c r="N69" s="393"/>
      <c r="O69" s="393"/>
      <c r="P69" s="394"/>
      <c r="Q69" s="395"/>
      <c r="R69" s="393"/>
      <c r="S69" s="393"/>
      <c r="T69" s="393"/>
      <c r="U69" s="393"/>
      <c r="V69" s="396"/>
      <c r="W69" s="397"/>
      <c r="X69" s="398"/>
      <c r="Y69" s="399"/>
      <c r="Z69" s="400"/>
      <c r="AA69" s="1"/>
      <c r="AB69" s="273"/>
      <c r="AC69" s="285"/>
      <c r="AD69" s="273"/>
      <c r="AE69" s="285"/>
      <c r="AF69" s="259"/>
      <c r="AG69" s="273"/>
      <c r="AH69" s="285"/>
      <c r="AI69" s="273"/>
    </row>
    <row r="70" spans="1:35" s="327" customFormat="1" hidden="1" x14ac:dyDescent="0.2">
      <c r="A70" s="365"/>
      <c r="B70" s="366"/>
      <c r="C70" s="367"/>
      <c r="D70" s="368"/>
      <c r="E70" s="367"/>
      <c r="F70" s="369"/>
      <c r="G70" s="420"/>
      <c r="H70" s="419"/>
      <c r="I70" s="369"/>
      <c r="J70" s="409"/>
      <c r="K70" s="367"/>
      <c r="L70" s="369"/>
      <c r="M70" s="420"/>
      <c r="N70" s="419"/>
      <c r="O70" s="369"/>
      <c r="P70" s="409"/>
      <c r="Q70" s="367"/>
      <c r="R70" s="369"/>
      <c r="S70" s="420"/>
      <c r="T70" s="419"/>
      <c r="U70" s="369"/>
      <c r="V70" s="423"/>
      <c r="W70" s="371"/>
      <c r="X70" s="372"/>
      <c r="Y70" s="421"/>
      <c r="Z70" s="422"/>
      <c r="AA70" s="268"/>
      <c r="AB70" s="269"/>
      <c r="AC70" s="284"/>
      <c r="AD70" s="269"/>
      <c r="AE70" s="284"/>
      <c r="AF70" s="258"/>
      <c r="AG70" s="269"/>
      <c r="AH70" s="284"/>
      <c r="AI70" s="269"/>
    </row>
    <row r="71" spans="1:35" s="339" customFormat="1" ht="24" hidden="1" customHeight="1" thickBot="1" x14ac:dyDescent="0.25">
      <c r="A71" s="379"/>
      <c r="B71" s="12"/>
      <c r="C71" s="380"/>
      <c r="D71" s="381"/>
      <c r="E71" s="380"/>
      <c r="F71" s="382"/>
      <c r="G71" s="383"/>
      <c r="H71" s="382"/>
      <c r="I71" s="382"/>
      <c r="J71" s="384"/>
      <c r="K71" s="380"/>
      <c r="L71" s="382"/>
      <c r="M71" s="383"/>
      <c r="N71" s="382"/>
      <c r="O71" s="382"/>
      <c r="P71" s="384"/>
      <c r="Q71" s="380"/>
      <c r="R71" s="382"/>
      <c r="S71" s="383"/>
      <c r="T71" s="382"/>
      <c r="U71" s="382"/>
      <c r="V71" s="385"/>
      <c r="W71" s="387"/>
      <c r="X71" s="388"/>
      <c r="Y71" s="3"/>
      <c r="Z71" s="354"/>
      <c r="AA71" s="270"/>
      <c r="AB71" s="271"/>
      <c r="AC71" s="237"/>
      <c r="AD71" s="271"/>
      <c r="AE71" s="237"/>
      <c r="AF71" s="238"/>
      <c r="AG71" s="271"/>
      <c r="AH71" s="237"/>
      <c r="AI71" s="271"/>
    </row>
    <row r="72" spans="1:35" s="228" customFormat="1" ht="15.75" hidden="1" thickBot="1" x14ac:dyDescent="0.25">
      <c r="A72" s="692"/>
      <c r="B72" s="693"/>
      <c r="C72" s="693"/>
      <c r="D72" s="693"/>
      <c r="E72" s="693"/>
      <c r="F72" s="693"/>
      <c r="G72" s="693"/>
      <c r="H72" s="693"/>
      <c r="I72" s="693"/>
      <c r="J72" s="693"/>
      <c r="K72" s="693"/>
      <c r="L72" s="693"/>
      <c r="M72" s="693"/>
      <c r="N72" s="693"/>
      <c r="O72" s="693"/>
      <c r="P72" s="693"/>
      <c r="Q72" s="693"/>
      <c r="R72" s="693"/>
      <c r="S72" s="693"/>
      <c r="T72" s="693"/>
      <c r="U72" s="693"/>
      <c r="V72" s="693"/>
      <c r="W72" s="693"/>
      <c r="X72" s="693"/>
      <c r="Y72" s="693"/>
      <c r="Z72" s="694"/>
      <c r="AA72" s="212"/>
      <c r="AB72" s="214"/>
      <c r="AC72" s="286"/>
      <c r="AD72" s="214"/>
      <c r="AE72" s="286"/>
      <c r="AF72" s="213"/>
      <c r="AG72" s="214"/>
      <c r="AH72" s="286"/>
      <c r="AI72" s="214"/>
    </row>
    <row r="73" spans="1:35" s="228" customFormat="1" ht="18.75" hidden="1" customHeight="1" thickBot="1" x14ac:dyDescent="0.25">
      <c r="A73" s="669" t="s">
        <v>76</v>
      </c>
      <c r="B73" s="670"/>
      <c r="C73" s="222"/>
      <c r="D73" s="223"/>
      <c r="E73" s="224"/>
      <c r="F73" s="225"/>
      <c r="G73" s="225"/>
      <c r="H73" s="225"/>
      <c r="I73" s="225"/>
      <c r="J73" s="225"/>
      <c r="K73" s="224"/>
      <c r="L73" s="225"/>
      <c r="M73" s="225"/>
      <c r="N73" s="225"/>
      <c r="O73" s="225"/>
      <c r="P73" s="225"/>
      <c r="Q73" s="224"/>
      <c r="R73" s="225"/>
      <c r="S73" s="225"/>
      <c r="T73" s="225"/>
      <c r="U73" s="225"/>
      <c r="V73" s="225"/>
      <c r="W73" s="227"/>
      <c r="X73" s="226"/>
      <c r="Y73" s="631"/>
      <c r="Z73" s="352"/>
      <c r="AA73" s="212"/>
      <c r="AB73" s="214"/>
      <c r="AC73" s="286"/>
      <c r="AD73" s="214"/>
      <c r="AE73" s="286"/>
      <c r="AF73" s="213"/>
      <c r="AG73" s="214"/>
      <c r="AH73" s="286"/>
      <c r="AI73" s="214"/>
    </row>
    <row r="74" spans="1:35" s="228" customFormat="1" ht="15" hidden="1" x14ac:dyDescent="0.25">
      <c r="A74" s="687" t="s">
        <v>75</v>
      </c>
      <c r="B74" s="688"/>
      <c r="C74" s="201"/>
      <c r="D74" s="202"/>
      <c r="E74" s="201"/>
      <c r="F74" s="203"/>
      <c r="G74" s="204"/>
      <c r="H74" s="191"/>
      <c r="I74" s="191"/>
      <c r="J74" s="193"/>
      <c r="K74" s="201"/>
      <c r="L74" s="203"/>
      <c r="M74" s="204"/>
      <c r="N74" s="191"/>
      <c r="O74" s="191"/>
      <c r="P74" s="193"/>
      <c r="Q74" s="201"/>
      <c r="R74" s="203"/>
      <c r="S74" s="204"/>
      <c r="T74" s="191"/>
      <c r="U74" s="191"/>
      <c r="V74" s="193"/>
      <c r="W74" s="205"/>
      <c r="X74" s="197"/>
      <c r="Y74" s="206"/>
      <c r="Z74" s="353"/>
      <c r="AA74" s="212"/>
      <c r="AB74" s="214"/>
      <c r="AC74" s="286"/>
      <c r="AD74" s="214"/>
      <c r="AE74" s="286"/>
      <c r="AF74" s="213"/>
      <c r="AG74" s="214"/>
      <c r="AH74" s="286"/>
      <c r="AI74" s="214"/>
    </row>
    <row r="75" spans="1:35" s="228" customFormat="1" ht="15" hidden="1" x14ac:dyDescent="0.25">
      <c r="A75" s="675" t="s">
        <v>107</v>
      </c>
      <c r="B75" s="676"/>
      <c r="C75" s="208"/>
      <c r="D75" s="209"/>
      <c r="E75" s="208"/>
      <c r="F75" s="210"/>
      <c r="G75" s="211"/>
      <c r="H75" s="2"/>
      <c r="I75" s="2"/>
      <c r="J75" s="198"/>
      <c r="K75" s="208"/>
      <c r="L75" s="210"/>
      <c r="M75" s="211"/>
      <c r="N75" s="2"/>
      <c r="O75" s="2"/>
      <c r="P75" s="198"/>
      <c r="Q75" s="208"/>
      <c r="R75" s="210"/>
      <c r="S75" s="211"/>
      <c r="T75" s="2"/>
      <c r="U75" s="2"/>
      <c r="V75" s="198"/>
      <c r="W75" s="200"/>
      <c r="X75" s="199"/>
      <c r="Y75" s="1"/>
      <c r="Z75" s="349"/>
      <c r="AA75" s="212"/>
      <c r="AB75" s="214"/>
      <c r="AC75" s="286"/>
      <c r="AD75" s="214"/>
      <c r="AE75" s="286"/>
      <c r="AF75" s="213"/>
      <c r="AG75" s="214"/>
      <c r="AH75" s="286"/>
      <c r="AI75" s="214"/>
    </row>
    <row r="76" spans="1:35" s="228" customFormat="1" hidden="1" x14ac:dyDescent="0.2">
      <c r="A76" s="243"/>
      <c r="B76" s="255"/>
      <c r="C76" s="4"/>
      <c r="D76" s="209"/>
      <c r="E76" s="208"/>
      <c r="F76" s="210"/>
      <c r="G76" s="211"/>
      <c r="H76" s="2"/>
      <c r="I76" s="2"/>
      <c r="J76" s="198"/>
      <c r="K76" s="208"/>
      <c r="L76" s="210"/>
      <c r="M76" s="211"/>
      <c r="N76" s="2"/>
      <c r="O76" s="2"/>
      <c r="P76" s="198"/>
      <c r="Q76" s="208"/>
      <c r="R76" s="210"/>
      <c r="S76" s="211"/>
      <c r="T76" s="2"/>
      <c r="U76" s="2"/>
      <c r="V76" s="198"/>
      <c r="W76" s="200"/>
      <c r="X76" s="199"/>
      <c r="Y76" s="1"/>
      <c r="Z76" s="349"/>
      <c r="AA76" s="212"/>
      <c r="AB76" s="214"/>
      <c r="AC76" s="286"/>
      <c r="AD76" s="214"/>
      <c r="AE76" s="286"/>
      <c r="AF76" s="213"/>
      <c r="AG76" s="214"/>
      <c r="AH76" s="286"/>
      <c r="AI76" s="214"/>
    </row>
    <row r="77" spans="1:35" hidden="1" x14ac:dyDescent="0.2">
      <c r="A77" s="244"/>
      <c r="B77" s="255"/>
      <c r="C77" s="4"/>
      <c r="D77" s="209"/>
      <c r="E77" s="208"/>
      <c r="F77" s="210"/>
      <c r="G77" s="211"/>
      <c r="H77" s="2"/>
      <c r="I77" s="2"/>
      <c r="J77" s="198"/>
      <c r="K77" s="208"/>
      <c r="L77" s="210"/>
      <c r="M77" s="211"/>
      <c r="N77" s="2"/>
      <c r="O77" s="2"/>
      <c r="P77" s="198"/>
      <c r="Q77" s="208"/>
      <c r="R77" s="210"/>
      <c r="S77" s="211"/>
      <c r="T77" s="2"/>
      <c r="U77" s="2"/>
      <c r="V77" s="198"/>
      <c r="W77" s="200"/>
      <c r="X77" s="199"/>
      <c r="Y77" s="1"/>
      <c r="Z77" s="349"/>
      <c r="AA77" s="272"/>
      <c r="AB77" s="273"/>
      <c r="AC77" s="285"/>
      <c r="AD77" s="273"/>
      <c r="AE77" s="285"/>
      <c r="AF77" s="259"/>
      <c r="AG77" s="273"/>
      <c r="AH77" s="285"/>
      <c r="AI77" s="273"/>
    </row>
    <row r="78" spans="1:35" s="337" customFormat="1" hidden="1" x14ac:dyDescent="0.2">
      <c r="A78" s="1"/>
      <c r="B78" s="255"/>
      <c r="C78" s="4"/>
      <c r="D78" s="209"/>
      <c r="E78" s="208"/>
      <c r="F78" s="210"/>
      <c r="G78" s="211"/>
      <c r="H78" s="2"/>
      <c r="I78" s="2"/>
      <c r="J78" s="198"/>
      <c r="K78" s="208"/>
      <c r="L78" s="210"/>
      <c r="M78" s="211"/>
      <c r="N78" s="2"/>
      <c r="O78" s="2"/>
      <c r="P78" s="198"/>
      <c r="Q78" s="208"/>
      <c r="R78" s="210"/>
      <c r="S78" s="211"/>
      <c r="T78" s="2"/>
      <c r="U78" s="2"/>
      <c r="V78" s="198"/>
      <c r="W78" s="200"/>
      <c r="X78" s="199"/>
      <c r="Y78" s="1"/>
      <c r="Z78" s="349"/>
      <c r="AA78" s="265"/>
      <c r="AB78" s="266"/>
      <c r="AC78" s="282"/>
      <c r="AD78" s="266"/>
      <c r="AE78" s="282"/>
      <c r="AF78" s="256"/>
      <c r="AG78" s="266"/>
      <c r="AH78" s="282"/>
      <c r="AI78" s="266"/>
    </row>
    <row r="79" spans="1:35" s="337" customFormat="1" ht="18.75" hidden="1" customHeight="1" x14ac:dyDescent="0.25">
      <c r="A79" s="675"/>
      <c r="B79" s="677"/>
      <c r="C79" s="208"/>
      <c r="D79" s="209"/>
      <c r="E79" s="208"/>
      <c r="F79" s="210"/>
      <c r="G79" s="211"/>
      <c r="H79" s="2"/>
      <c r="I79" s="2"/>
      <c r="J79" s="198"/>
      <c r="K79" s="208"/>
      <c r="L79" s="210"/>
      <c r="M79" s="211"/>
      <c r="N79" s="2"/>
      <c r="O79" s="2"/>
      <c r="P79" s="198"/>
      <c r="Q79" s="208"/>
      <c r="R79" s="210"/>
      <c r="S79" s="211"/>
      <c r="T79" s="2"/>
      <c r="U79" s="2"/>
      <c r="V79" s="198"/>
      <c r="W79" s="200"/>
      <c r="X79" s="199"/>
      <c r="Y79" s="1"/>
      <c r="Z79" s="349"/>
      <c r="AA79" s="503"/>
      <c r="AB79" s="504"/>
      <c r="AC79" s="505"/>
      <c r="AD79" s="506"/>
      <c r="AE79" s="505"/>
      <c r="AF79" s="507"/>
      <c r="AG79" s="506"/>
      <c r="AH79" s="505"/>
      <c r="AI79" s="506"/>
    </row>
    <row r="80" spans="1:35" s="337" customFormat="1" hidden="1" x14ac:dyDescent="0.2">
      <c r="A80" s="678"/>
      <c r="B80" s="679"/>
      <c r="C80" s="679"/>
      <c r="D80" s="679"/>
      <c r="E80" s="679"/>
      <c r="F80" s="679"/>
      <c r="G80" s="679"/>
      <c r="H80" s="679"/>
      <c r="I80" s="679"/>
      <c r="J80" s="679"/>
      <c r="K80" s="67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80"/>
      <c r="AA80" s="265"/>
      <c r="AB80" s="266"/>
      <c r="AC80" s="282"/>
      <c r="AD80" s="266"/>
      <c r="AE80" s="282"/>
      <c r="AF80" s="256"/>
      <c r="AG80" s="266"/>
      <c r="AH80" s="282"/>
      <c r="AI80" s="266"/>
    </row>
    <row r="81" spans="1:35" s="342" customFormat="1" ht="24.95" hidden="1" customHeight="1" thickBot="1" x14ac:dyDescent="0.25">
      <c r="A81" s="681" t="s">
        <v>18</v>
      </c>
      <c r="B81" s="682"/>
      <c r="C81" s="157"/>
      <c r="D81" s="117"/>
      <c r="E81" s="157"/>
      <c r="F81" s="116"/>
      <c r="G81" s="116"/>
      <c r="H81" s="116"/>
      <c r="I81" s="116"/>
      <c r="J81" s="117"/>
      <c r="K81" s="157"/>
      <c r="L81" s="116"/>
      <c r="M81" s="116"/>
      <c r="N81" s="116"/>
      <c r="O81" s="116"/>
      <c r="P81" s="117"/>
      <c r="Q81" s="157"/>
      <c r="R81" s="116"/>
      <c r="S81" s="116"/>
      <c r="T81" s="116"/>
      <c r="U81" s="116"/>
      <c r="V81" s="117"/>
      <c r="W81" s="118"/>
      <c r="X81" s="118">
        <v>3</v>
      </c>
      <c r="Y81" s="159"/>
      <c r="Z81" s="350"/>
      <c r="AA81" s="294"/>
      <c r="AB81" s="274"/>
      <c r="AC81" s="287"/>
      <c r="AD81" s="274"/>
      <c r="AE81" s="287"/>
      <c r="AF81" s="260"/>
      <c r="AG81" s="274"/>
      <c r="AH81" s="287"/>
      <c r="AI81" s="274"/>
    </row>
    <row r="82" spans="1:35" s="342" customFormat="1" ht="24.75" hidden="1" customHeight="1" x14ac:dyDescent="0.2">
      <c r="A82" s="554" t="s">
        <v>172</v>
      </c>
      <c r="B82" s="548" t="s">
        <v>143</v>
      </c>
      <c r="C82" s="560" t="s">
        <v>6</v>
      </c>
      <c r="D82" s="556" t="s">
        <v>6</v>
      </c>
      <c r="E82" s="318">
        <v>1</v>
      </c>
      <c r="F82" s="319"/>
      <c r="G82" s="320">
        <v>3</v>
      </c>
      <c r="H82" s="319"/>
      <c r="I82" s="319"/>
      <c r="J82" s="321"/>
      <c r="K82" s="318"/>
      <c r="L82" s="319"/>
      <c r="M82" s="320"/>
      <c r="N82" s="319"/>
      <c r="O82" s="319"/>
      <c r="P82" s="323"/>
      <c r="Q82" s="318"/>
      <c r="R82" s="319"/>
      <c r="S82" s="320"/>
      <c r="T82" s="319"/>
      <c r="U82" s="319"/>
      <c r="V82" s="323"/>
      <c r="W82" s="622"/>
      <c r="X82" s="502">
        <f>G82</f>
        <v>3</v>
      </c>
      <c r="Y82" s="325" t="s">
        <v>214</v>
      </c>
      <c r="Z82" s="418" t="s">
        <v>213</v>
      </c>
      <c r="AA82" s="294"/>
      <c r="AB82" s="274"/>
      <c r="AC82" s="287"/>
      <c r="AD82" s="274"/>
      <c r="AE82" s="287"/>
      <c r="AF82" s="260"/>
      <c r="AG82" s="274"/>
      <c r="AH82" s="287"/>
      <c r="AI82" s="274"/>
    </row>
    <row r="83" spans="1:35" s="343" customFormat="1" ht="23.25" hidden="1" x14ac:dyDescent="0.2">
      <c r="A83" s="606" t="s">
        <v>233</v>
      </c>
      <c r="B83" s="625" t="s">
        <v>230</v>
      </c>
      <c r="C83" s="626" t="s">
        <v>6</v>
      </c>
      <c r="D83" s="627" t="s">
        <v>208</v>
      </c>
      <c r="E83" s="497">
        <v>1</v>
      </c>
      <c r="F83" s="47"/>
      <c r="G83" s="623">
        <v>3</v>
      </c>
      <c r="H83" s="610"/>
      <c r="I83" s="610"/>
      <c r="J83" s="612"/>
      <c r="K83" s="609"/>
      <c r="L83" s="610"/>
      <c r="M83" s="611"/>
      <c r="N83" s="610"/>
      <c r="O83" s="610"/>
      <c r="P83" s="612"/>
      <c r="Q83" s="609"/>
      <c r="R83" s="610"/>
      <c r="S83" s="611"/>
      <c r="T83" s="610"/>
      <c r="U83" s="610"/>
      <c r="V83" s="612"/>
      <c r="W83" s="613"/>
      <c r="X83" s="624">
        <f>G83</f>
        <v>3</v>
      </c>
      <c r="Y83" s="628" t="s">
        <v>232</v>
      </c>
      <c r="Z83" s="418" t="s">
        <v>231</v>
      </c>
      <c r="AA83" s="296"/>
      <c r="AB83" s="276"/>
      <c r="AC83" s="289"/>
      <c r="AD83" s="276"/>
      <c r="AE83" s="289"/>
      <c r="AF83" s="262"/>
      <c r="AG83" s="276"/>
      <c r="AH83" s="289"/>
      <c r="AI83" s="276"/>
    </row>
    <row r="84" spans="1:35" ht="13.5" hidden="1" thickBot="1" x14ac:dyDescent="0.25">
      <c r="A84" s="440" t="s">
        <v>134</v>
      </c>
      <c r="B84" s="544" t="s">
        <v>109</v>
      </c>
      <c r="C84" s="468" t="s">
        <v>5</v>
      </c>
      <c r="D84" s="480" t="s">
        <v>208</v>
      </c>
      <c r="E84" s="4">
        <v>1</v>
      </c>
      <c r="F84" s="2"/>
      <c r="G84" s="48">
        <v>3</v>
      </c>
      <c r="H84" s="2"/>
      <c r="I84" s="2"/>
      <c r="J84" s="174"/>
      <c r="K84" s="4"/>
      <c r="L84" s="2"/>
      <c r="M84" s="48"/>
      <c r="N84" s="2"/>
      <c r="O84" s="2"/>
      <c r="P84" s="174"/>
      <c r="Q84" s="4"/>
      <c r="R84" s="2"/>
      <c r="S84" s="48"/>
      <c r="T84" s="2"/>
      <c r="U84" s="2"/>
      <c r="V84" s="174"/>
      <c r="W84" s="200"/>
      <c r="X84" s="107">
        <f>G84</f>
        <v>3</v>
      </c>
      <c r="Y84" s="589" t="s">
        <v>194</v>
      </c>
      <c r="Z84" s="438" t="s">
        <v>195</v>
      </c>
      <c r="AA84" s="272"/>
      <c r="AB84" s="273"/>
      <c r="AC84" s="285"/>
      <c r="AD84" s="273"/>
      <c r="AE84" s="285"/>
      <c r="AF84" s="259"/>
      <c r="AG84" s="273"/>
      <c r="AH84" s="285"/>
      <c r="AI84" s="273"/>
    </row>
    <row r="85" spans="1:35" ht="16.5" hidden="1" thickBot="1" x14ac:dyDescent="0.25">
      <c r="A85" s="683" t="s">
        <v>33</v>
      </c>
      <c r="B85" s="684"/>
      <c r="C85" s="158"/>
      <c r="D85" s="162"/>
      <c r="E85" s="170"/>
      <c r="F85" s="136"/>
      <c r="G85" s="82"/>
      <c r="H85" s="136"/>
      <c r="I85" s="136"/>
      <c r="J85" s="175"/>
      <c r="K85" s="176"/>
      <c r="L85" s="136"/>
      <c r="M85" s="82"/>
      <c r="N85" s="136"/>
      <c r="O85" s="136"/>
      <c r="P85" s="175"/>
      <c r="Q85" s="176"/>
      <c r="R85" s="136"/>
      <c r="S85" s="82"/>
      <c r="T85" s="136"/>
      <c r="U85" s="136"/>
      <c r="V85" s="175"/>
      <c r="W85" s="137"/>
      <c r="X85" s="160"/>
      <c r="Y85" s="156"/>
      <c r="Z85" s="351"/>
      <c r="AA85" s="272"/>
      <c r="AB85" s="273"/>
      <c r="AC85" s="285"/>
      <c r="AD85" s="273"/>
      <c r="AE85" s="285"/>
      <c r="AF85" s="259"/>
      <c r="AG85" s="273"/>
      <c r="AH85" s="285"/>
      <c r="AI85" s="273"/>
    </row>
    <row r="86" spans="1:35" s="344" customFormat="1" hidden="1" x14ac:dyDescent="0.2">
      <c r="A86" s="135"/>
      <c r="B86" s="46"/>
      <c r="C86" s="134"/>
      <c r="D86" s="134"/>
      <c r="E86" s="171"/>
      <c r="F86" s="134"/>
      <c r="G86" s="134"/>
      <c r="H86" s="134"/>
      <c r="I86" s="134"/>
      <c r="J86" s="134"/>
      <c r="K86" s="171"/>
      <c r="L86" s="134"/>
      <c r="M86" s="134"/>
      <c r="N86" s="134"/>
      <c r="O86" s="134"/>
      <c r="P86" s="134"/>
      <c r="Q86" s="171"/>
      <c r="R86" s="134"/>
      <c r="S86" s="134"/>
      <c r="T86" s="134"/>
      <c r="U86" s="134"/>
      <c r="V86" s="172"/>
      <c r="W86" s="134"/>
      <c r="X86" s="134"/>
      <c r="Y86" s="46"/>
      <c r="Z86" s="355"/>
      <c r="AA86" s="295"/>
      <c r="AB86" s="275"/>
      <c r="AC86" s="288"/>
      <c r="AD86" s="275"/>
      <c r="AE86" s="288"/>
      <c r="AF86" s="261"/>
      <c r="AG86" s="275"/>
      <c r="AH86" s="288"/>
      <c r="AI86" s="275"/>
    </row>
    <row r="87" spans="1:35" ht="24" hidden="1" thickBot="1" x14ac:dyDescent="0.25">
      <c r="A87" s="685" t="s">
        <v>20</v>
      </c>
      <c r="B87" s="686"/>
      <c r="C87" s="157"/>
      <c r="D87" s="117"/>
      <c r="E87" s="157"/>
      <c r="F87" s="116"/>
      <c r="G87" s="116"/>
      <c r="H87" s="116"/>
      <c r="I87" s="116"/>
      <c r="J87" s="117"/>
      <c r="K87" s="157"/>
      <c r="L87" s="116"/>
      <c r="M87" s="116"/>
      <c r="N87" s="116"/>
      <c r="O87" s="116"/>
      <c r="P87" s="117"/>
      <c r="Q87" s="157"/>
      <c r="R87" s="116"/>
      <c r="S87" s="116"/>
      <c r="T87" s="116"/>
      <c r="U87" s="116"/>
      <c r="V87" s="166"/>
      <c r="W87" s="177"/>
      <c r="X87" s="118"/>
      <c r="Y87" s="109"/>
      <c r="Z87" s="350"/>
      <c r="AA87" s="272"/>
      <c r="AB87" s="273"/>
      <c r="AC87" s="285"/>
      <c r="AD87" s="273"/>
      <c r="AE87" s="285"/>
      <c r="AF87" s="259"/>
      <c r="AG87" s="273"/>
      <c r="AH87" s="285"/>
      <c r="AI87" s="273"/>
    </row>
    <row r="88" spans="1:35" s="345" customFormat="1" hidden="1" x14ac:dyDescent="0.2">
      <c r="A88" s="7"/>
      <c r="B88" s="364"/>
      <c r="C88" s="9"/>
      <c r="D88" s="163"/>
      <c r="E88" s="9"/>
      <c r="F88" s="8"/>
      <c r="G88" s="360"/>
      <c r="H88" s="358"/>
      <c r="I88" s="8"/>
      <c r="J88" s="17"/>
      <c r="K88" s="9"/>
      <c r="L88" s="8"/>
      <c r="M88" s="360"/>
      <c r="N88" s="358"/>
      <c r="O88" s="8"/>
      <c r="P88" s="17"/>
      <c r="Q88" s="9"/>
      <c r="R88" s="8"/>
      <c r="S88" s="360"/>
      <c r="T88" s="358"/>
      <c r="U88" s="8"/>
      <c r="V88" s="22"/>
      <c r="W88" s="112"/>
      <c r="X88" s="108"/>
      <c r="Y88" s="362"/>
      <c r="Z88" s="314"/>
      <c r="AA88" s="297"/>
      <c r="AB88" s="277"/>
      <c r="AC88" s="290"/>
      <c r="AD88" s="277"/>
      <c r="AE88" s="290"/>
      <c r="AF88" s="263"/>
      <c r="AG88" s="277"/>
      <c r="AH88" s="290"/>
      <c r="AI88" s="277"/>
    </row>
    <row r="89" spans="1:35" ht="13.5" hidden="1" thickBot="1" x14ac:dyDescent="0.25">
      <c r="A89" s="239" t="s">
        <v>68</v>
      </c>
      <c r="B89" s="363" t="s">
        <v>9</v>
      </c>
      <c r="C89" s="114"/>
      <c r="D89" s="164"/>
      <c r="E89" s="114"/>
      <c r="F89" s="113"/>
      <c r="G89" s="361"/>
      <c r="H89" s="359"/>
      <c r="I89" s="113"/>
      <c r="J89" s="122"/>
      <c r="K89" s="114"/>
      <c r="L89" s="113"/>
      <c r="M89" s="361"/>
      <c r="N89" s="359"/>
      <c r="O89" s="113"/>
      <c r="P89" s="122"/>
      <c r="Q89" s="114"/>
      <c r="R89" s="113"/>
      <c r="S89" s="361"/>
      <c r="T89" s="359"/>
      <c r="U89" s="113"/>
      <c r="V89" s="123"/>
      <c r="W89" s="115"/>
      <c r="X89" s="124"/>
      <c r="Y89" s="218"/>
      <c r="Z89" s="356"/>
      <c r="AA89" s="278"/>
      <c r="AB89" s="280"/>
      <c r="AC89" s="291"/>
      <c r="AD89" s="280"/>
      <c r="AE89" s="291"/>
      <c r="AF89" s="279"/>
      <c r="AG89" s="280"/>
      <c r="AH89" s="291"/>
      <c r="AI89" s="280"/>
    </row>
    <row r="90" spans="1:35" ht="13.5" thickBot="1" x14ac:dyDescent="0.25">
      <c r="A90" s="135"/>
      <c r="B90" s="46"/>
      <c r="C90" s="134"/>
      <c r="D90" s="134"/>
      <c r="E90" s="171"/>
      <c r="F90" s="134"/>
      <c r="G90" s="134"/>
      <c r="H90" s="134"/>
      <c r="I90" s="134"/>
      <c r="J90" s="134"/>
      <c r="K90" s="171"/>
      <c r="L90" s="134"/>
      <c r="M90" s="134"/>
      <c r="N90" s="134"/>
      <c r="O90" s="134"/>
      <c r="P90" s="134"/>
      <c r="Q90" s="171"/>
      <c r="R90" s="134"/>
      <c r="S90" s="134"/>
      <c r="T90" s="134"/>
      <c r="U90" s="134"/>
      <c r="V90" s="172"/>
      <c r="W90" s="134"/>
      <c r="X90" s="134"/>
      <c r="Y90" s="46"/>
      <c r="Z90" s="355"/>
    </row>
    <row r="91" spans="1:35" ht="24" thickBot="1" x14ac:dyDescent="0.25">
      <c r="A91" s="671" t="s">
        <v>27</v>
      </c>
      <c r="B91" s="672"/>
      <c r="C91" s="248"/>
      <c r="D91" s="249"/>
      <c r="E91" s="250"/>
      <c r="F91" s="248"/>
      <c r="G91" s="248"/>
      <c r="H91" s="248"/>
      <c r="I91" s="248"/>
      <c r="J91" s="249"/>
      <c r="K91" s="250"/>
      <c r="L91" s="248"/>
      <c r="M91" s="248"/>
      <c r="N91" s="248"/>
      <c r="O91" s="248"/>
      <c r="P91" s="249"/>
      <c r="Q91" s="250"/>
      <c r="R91" s="248"/>
      <c r="S91" s="248"/>
      <c r="T91" s="248"/>
      <c r="U91" s="248"/>
      <c r="V91" s="251"/>
      <c r="W91" s="252"/>
      <c r="X91" s="118">
        <v>30</v>
      </c>
      <c r="Y91" s="109"/>
      <c r="Z91" s="350"/>
    </row>
    <row r="92" spans="1:35" ht="18.75" thickBot="1" x14ac:dyDescent="0.25">
      <c r="A92" s="673" t="s">
        <v>74</v>
      </c>
      <c r="B92" s="674"/>
      <c r="C92" s="245"/>
      <c r="D92" s="245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47"/>
      <c r="W92" s="247"/>
      <c r="X92" s="247">
        <f>X57+X63+X91</f>
        <v>210</v>
      </c>
      <c r="Y92" s="246"/>
      <c r="Z92" s="357"/>
    </row>
    <row r="102" spans="1:2" x14ac:dyDescent="0.2">
      <c r="A102" s="590"/>
      <c r="B102" s="590"/>
    </row>
  </sheetData>
  <mergeCells count="46"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  <mergeCell ref="J3:J4"/>
    <mergeCell ref="A62:B62"/>
    <mergeCell ref="E3:F3"/>
    <mergeCell ref="G3:G4"/>
    <mergeCell ref="A63:B6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30" r:id="rId24"/>
    <hyperlink ref="B31" r:id="rId25"/>
    <hyperlink ref="B32" r:id="rId26"/>
    <hyperlink ref="B34" r:id="rId27"/>
    <hyperlink ref="B35" r:id="rId28"/>
    <hyperlink ref="B36" r:id="rId29"/>
    <hyperlink ref="B37" r:id="rId30"/>
    <hyperlink ref="B38" r:id="rId31"/>
    <hyperlink ref="B40" r:id="rId32" display="Kisvállalkozások finanszírozása és pénzügyei"/>
    <hyperlink ref="B41" r:id="rId33"/>
    <hyperlink ref="B42" r:id="rId34"/>
    <hyperlink ref="B43" r:id="rId35"/>
    <hyperlink ref="B44" r:id="rId36"/>
    <hyperlink ref="B45" r:id="rId37"/>
    <hyperlink ref="B46" r:id="rId38"/>
    <hyperlink ref="B48" r:id="rId39"/>
    <hyperlink ref="B49" r:id="rId40"/>
    <hyperlink ref="B51" r:id="rId41"/>
    <hyperlink ref="B52" r:id="rId42"/>
    <hyperlink ref="B53" r:id="rId43"/>
    <hyperlink ref="B54" r:id="rId44"/>
    <hyperlink ref="B55" r:id="rId45"/>
    <hyperlink ref="B83" r:id="rId46"/>
    <hyperlink ref="B84" r:id="rId47"/>
    <hyperlink ref="B64" r:id="rId48"/>
    <hyperlink ref="B65" r:id="rId49"/>
    <hyperlink ref="B66" r:id="rId50"/>
    <hyperlink ref="B29" r:id="rId51"/>
    <hyperlink ref="B39" r:id="rId52"/>
  </hyperlinks>
  <pageMargins left="0.19685039370078741" right="0.19685039370078741" top="0.19685039370078741" bottom="0.19685039370078741" header="0.19685039370078741" footer="0.19685039370078741"/>
  <pageSetup paperSize="9" scale="60" orientation="landscape" r:id="rId53"/>
  <rowBreaks count="1" manualBreakCount="1">
    <brk id="60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27" bestFit="1" customWidth="1"/>
    <col min="2" max="16384" width="9.140625" style="327"/>
  </cols>
  <sheetData>
    <row r="1" spans="1:1" s="328" customFormat="1" x14ac:dyDescent="0.2">
      <c r="A1" s="215" t="s">
        <v>49</v>
      </c>
    </row>
    <row r="2" spans="1:1" s="328" customFormat="1" x14ac:dyDescent="0.2">
      <c r="A2" s="215" t="s">
        <v>50</v>
      </c>
    </row>
    <row r="3" spans="1:1" s="228" customFormat="1" x14ac:dyDescent="0.2">
      <c r="A3" s="220" t="s">
        <v>51</v>
      </c>
    </row>
    <row r="4" spans="1:1" s="228" customFormat="1" x14ac:dyDescent="0.2">
      <c r="A4" s="219" t="s">
        <v>52</v>
      </c>
    </row>
    <row r="5" spans="1:1" s="228" customFormat="1" x14ac:dyDescent="0.2">
      <c r="A5" s="219" t="s">
        <v>53</v>
      </c>
    </row>
    <row r="6" spans="1:1" s="228" customFormat="1" ht="4.5" customHeight="1" x14ac:dyDescent="0.2">
      <c r="A6" s="219"/>
    </row>
    <row r="7" spans="1:1" s="228" customFormat="1" ht="12.75" customHeight="1" x14ac:dyDescent="0.2">
      <c r="A7" s="241" t="s">
        <v>72</v>
      </c>
    </row>
    <row r="8" spans="1:1" s="228" customFormat="1" x14ac:dyDescent="0.2">
      <c r="A8" s="207" t="s">
        <v>54</v>
      </c>
    </row>
    <row r="9" spans="1:1" s="228" customFormat="1" x14ac:dyDescent="0.2">
      <c r="A9" s="207" t="s">
        <v>55</v>
      </c>
    </row>
    <row r="10" spans="1:1" s="228" customFormat="1" x14ac:dyDescent="0.2">
      <c r="A10" s="207" t="s">
        <v>56</v>
      </c>
    </row>
    <row r="11" spans="1:1" s="228" customFormat="1" x14ac:dyDescent="0.2">
      <c r="A11" s="207" t="s">
        <v>87</v>
      </c>
    </row>
    <row r="12" spans="1:1" s="228" customFormat="1" x14ac:dyDescent="0.2">
      <c r="A12" s="207" t="s">
        <v>57</v>
      </c>
    </row>
    <row r="13" spans="1:1" s="228" customFormat="1" ht="4.5" customHeight="1" x14ac:dyDescent="0.2">
      <c r="A13" s="216"/>
    </row>
    <row r="14" spans="1:1" s="228" customFormat="1" ht="12.75" customHeight="1" x14ac:dyDescent="0.2">
      <c r="A14" s="241" t="s">
        <v>69</v>
      </c>
    </row>
    <row r="15" spans="1:1" s="228" customFormat="1" ht="12.75" customHeight="1" x14ac:dyDescent="0.2">
      <c r="A15" s="219"/>
    </row>
    <row r="16" spans="1:1" s="228" customFormat="1" ht="14.25" x14ac:dyDescent="0.2">
      <c r="A16" s="241" t="s">
        <v>71</v>
      </c>
    </row>
    <row r="17" spans="1:1" s="228" customFormat="1" ht="12.75" customHeight="1" x14ac:dyDescent="0.2">
      <c r="A17" s="219"/>
    </row>
    <row r="18" spans="1:1" s="228" customFormat="1" ht="12.75" customHeight="1" x14ac:dyDescent="0.2">
      <c r="A18" s="241" t="s">
        <v>70</v>
      </c>
    </row>
    <row r="19" spans="1:1" s="228" customFormat="1" ht="12.75" customHeight="1" x14ac:dyDescent="0.2">
      <c r="A19" s="219"/>
    </row>
    <row r="20" spans="1:1" s="228" customFormat="1" ht="12.75" customHeight="1" x14ac:dyDescent="0.2">
      <c r="A20" s="242" t="s">
        <v>88</v>
      </c>
    </row>
    <row r="21" spans="1:1" s="228" customFormat="1" ht="12.75" customHeight="1" x14ac:dyDescent="0.2">
      <c r="A21" s="310"/>
    </row>
    <row r="22" spans="1:1" s="228" customFormat="1" ht="12.75" customHeight="1" x14ac:dyDescent="0.2">
      <c r="A22" s="219" t="s">
        <v>58</v>
      </c>
    </row>
    <row r="23" spans="1:1" s="228" customFormat="1" x14ac:dyDescent="0.2">
      <c r="A23" s="207" t="s">
        <v>59</v>
      </c>
    </row>
    <row r="24" spans="1:1" s="228" customFormat="1" x14ac:dyDescent="0.2">
      <c r="A24" s="207"/>
    </row>
    <row r="25" spans="1:1" s="329" customFormat="1" ht="14.25" customHeight="1" x14ac:dyDescent="0.2">
      <c r="A25" s="215" t="s">
        <v>60</v>
      </c>
    </row>
    <row r="26" spans="1:1" s="228" customFormat="1" x14ac:dyDescent="0.2">
      <c r="A26" s="207" t="s">
        <v>67</v>
      </c>
    </row>
    <row r="27" spans="1:1" s="330" customFormat="1" ht="25.5" x14ac:dyDescent="0.2">
      <c r="A27" s="217" t="s">
        <v>73</v>
      </c>
    </row>
    <row r="28" spans="1:1" s="228" customFormat="1" x14ac:dyDescent="0.2">
      <c r="A28" s="207" t="s">
        <v>61</v>
      </c>
    </row>
    <row r="29" spans="1:1" s="228" customFormat="1" x14ac:dyDescent="0.2">
      <c r="A29" s="207" t="s">
        <v>62</v>
      </c>
    </row>
    <row r="30" spans="1:1" s="228" customFormat="1" x14ac:dyDescent="0.2">
      <c r="A30" s="207" t="s">
        <v>66</v>
      </c>
    </row>
    <row r="31" spans="1:1" s="329" customFormat="1" ht="14.25" customHeight="1" x14ac:dyDescent="0.2">
      <c r="A31" s="215" t="s">
        <v>63</v>
      </c>
    </row>
    <row r="32" spans="1:1" s="228" customFormat="1" x14ac:dyDescent="0.2">
      <c r="A32" s="207" t="s">
        <v>64</v>
      </c>
    </row>
    <row r="33" spans="1:1" s="329" customFormat="1" ht="14.25" customHeight="1" x14ac:dyDescent="0.2">
      <c r="A33" s="326" t="s">
        <v>65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809" t="s">
        <v>21</v>
      </c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1"/>
      <c r="AD1" s="70"/>
      <c r="AE1" s="71"/>
      <c r="AF1" s="72"/>
    </row>
    <row r="2" spans="1:34" s="31" customFormat="1" ht="12.75" customHeight="1" thickBot="1" x14ac:dyDescent="0.25">
      <c r="A2" s="778" t="s">
        <v>29</v>
      </c>
      <c r="B2" s="781" t="s">
        <v>28</v>
      </c>
      <c r="C2" s="782"/>
      <c r="D2" s="783"/>
      <c r="E2" s="86"/>
      <c r="F2" s="790" t="s">
        <v>38</v>
      </c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2"/>
      <c r="AH2" s="32"/>
    </row>
    <row r="3" spans="1:34" s="31" customFormat="1" ht="11.25" customHeight="1" x14ac:dyDescent="0.2">
      <c r="A3" s="779"/>
      <c r="B3" s="784"/>
      <c r="C3" s="785"/>
      <c r="D3" s="786"/>
      <c r="E3" s="86"/>
      <c r="F3" s="793" t="s">
        <v>11</v>
      </c>
      <c r="G3" s="796" t="s">
        <v>0</v>
      </c>
      <c r="H3" s="774" t="s">
        <v>1</v>
      </c>
      <c r="I3" s="774" t="s">
        <v>7</v>
      </c>
      <c r="J3" s="773" t="s">
        <v>14</v>
      </c>
      <c r="K3" s="773"/>
      <c r="L3" s="773"/>
      <c r="M3" s="773"/>
      <c r="N3" s="773"/>
      <c r="O3" s="773"/>
      <c r="P3" s="773" t="s">
        <v>15</v>
      </c>
      <c r="Q3" s="773"/>
      <c r="R3" s="773"/>
      <c r="S3" s="773"/>
      <c r="T3" s="773"/>
      <c r="U3" s="773"/>
      <c r="V3" s="773" t="s">
        <v>16</v>
      </c>
      <c r="W3" s="773"/>
      <c r="X3" s="773"/>
      <c r="Y3" s="773"/>
      <c r="Z3" s="773"/>
      <c r="AA3" s="773"/>
      <c r="AB3" s="90" t="s">
        <v>34</v>
      </c>
      <c r="AC3" s="812" t="s">
        <v>19</v>
      </c>
      <c r="AD3" s="49"/>
      <c r="AE3" s="804" t="s">
        <v>3</v>
      </c>
      <c r="AF3" s="799" t="s">
        <v>12</v>
      </c>
      <c r="AH3" s="32"/>
    </row>
    <row r="4" spans="1:34" s="31" customFormat="1" ht="11.25" customHeight="1" x14ac:dyDescent="0.2">
      <c r="A4" s="779"/>
      <c r="B4" s="784"/>
      <c r="C4" s="785"/>
      <c r="D4" s="786"/>
      <c r="E4" s="86"/>
      <c r="F4" s="794"/>
      <c r="G4" s="797"/>
      <c r="H4" s="775"/>
      <c r="I4" s="775"/>
      <c r="J4" s="777">
        <v>1</v>
      </c>
      <c r="K4" s="777"/>
      <c r="L4" s="807" t="s">
        <v>2</v>
      </c>
      <c r="M4" s="777">
        <v>2</v>
      </c>
      <c r="N4" s="777"/>
      <c r="O4" s="807" t="s">
        <v>2</v>
      </c>
      <c r="P4" s="777">
        <v>3</v>
      </c>
      <c r="Q4" s="777"/>
      <c r="R4" s="807" t="s">
        <v>2</v>
      </c>
      <c r="S4" s="777">
        <v>4</v>
      </c>
      <c r="T4" s="777"/>
      <c r="U4" s="807" t="s">
        <v>2</v>
      </c>
      <c r="V4" s="777">
        <v>5</v>
      </c>
      <c r="W4" s="777"/>
      <c r="X4" s="807" t="s">
        <v>2</v>
      </c>
      <c r="Y4" s="777">
        <v>6</v>
      </c>
      <c r="Z4" s="777"/>
      <c r="AA4" s="807" t="s">
        <v>2</v>
      </c>
      <c r="AB4" s="125">
        <v>7</v>
      </c>
      <c r="AC4" s="813"/>
      <c r="AD4" s="68"/>
      <c r="AE4" s="805"/>
      <c r="AF4" s="800"/>
      <c r="AH4" s="32"/>
    </row>
    <row r="5" spans="1:34" s="31" customFormat="1" ht="27.75" customHeight="1" thickBot="1" x14ac:dyDescent="0.25">
      <c r="A5" s="780"/>
      <c r="B5" s="787"/>
      <c r="C5" s="788"/>
      <c r="D5" s="789"/>
      <c r="E5" s="86"/>
      <c r="F5" s="795"/>
      <c r="G5" s="798"/>
      <c r="H5" s="776"/>
      <c r="I5" s="776"/>
      <c r="J5" s="50" t="s">
        <v>4</v>
      </c>
      <c r="K5" s="50" t="s">
        <v>10</v>
      </c>
      <c r="L5" s="808"/>
      <c r="M5" s="50" t="s">
        <v>4</v>
      </c>
      <c r="N5" s="50" t="s">
        <v>10</v>
      </c>
      <c r="O5" s="808"/>
      <c r="P5" s="50" t="s">
        <v>4</v>
      </c>
      <c r="Q5" s="50" t="s">
        <v>10</v>
      </c>
      <c r="R5" s="808"/>
      <c r="S5" s="50" t="s">
        <v>4</v>
      </c>
      <c r="T5" s="50" t="s">
        <v>10</v>
      </c>
      <c r="U5" s="808"/>
      <c r="V5" s="50" t="s">
        <v>4</v>
      </c>
      <c r="W5" s="50" t="s">
        <v>10</v>
      </c>
      <c r="X5" s="808"/>
      <c r="Y5" s="50" t="s">
        <v>4</v>
      </c>
      <c r="Z5" s="50" t="s">
        <v>10</v>
      </c>
      <c r="AA5" s="808"/>
      <c r="AB5" s="150"/>
      <c r="AC5" s="814"/>
      <c r="AD5" s="69"/>
      <c r="AE5" s="806"/>
      <c r="AF5" s="801"/>
      <c r="AH5" s="32"/>
    </row>
    <row r="6" spans="1:34" s="33" customFormat="1" ht="69.75" customHeight="1" x14ac:dyDescent="0.2">
      <c r="A6" s="756" t="s">
        <v>36</v>
      </c>
      <c r="B6" s="760" t="s">
        <v>22</v>
      </c>
      <c r="C6" s="761">
        <v>67</v>
      </c>
      <c r="D6" s="753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757"/>
      <c r="B7" s="759"/>
      <c r="C7" s="752"/>
      <c r="D7" s="754"/>
      <c r="E7" s="93"/>
      <c r="F7" s="815" t="s">
        <v>22</v>
      </c>
      <c r="G7" s="816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757"/>
      <c r="B8" s="759"/>
      <c r="C8" s="752"/>
      <c r="D8" s="754"/>
      <c r="E8" s="93"/>
      <c r="F8" s="802" t="s">
        <v>23</v>
      </c>
      <c r="G8" s="803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757"/>
      <c r="B9" s="759"/>
      <c r="C9" s="752"/>
      <c r="D9" s="754"/>
      <c r="E9" s="93"/>
      <c r="F9" s="138" t="s">
        <v>26</v>
      </c>
      <c r="G9" s="139"/>
      <c r="H9" s="140" t="s">
        <v>13</v>
      </c>
      <c r="I9" s="140"/>
      <c r="J9" s="140"/>
      <c r="K9" s="140"/>
      <c r="L9" s="140">
        <f>SUM(L13,L12,L11)</f>
        <v>7</v>
      </c>
      <c r="M9" s="140"/>
      <c r="N9" s="140"/>
      <c r="O9" s="140">
        <f>SUM(O13,O12,O11)</f>
        <v>3</v>
      </c>
      <c r="P9" s="140"/>
      <c r="Q9" s="140"/>
      <c r="R9" s="140">
        <f>SUM(R13,R12,R11)</f>
        <v>3</v>
      </c>
      <c r="S9" s="140"/>
      <c r="T9" s="140"/>
      <c r="U9" s="140">
        <f>SUM(U13,U12,U11)</f>
        <v>10</v>
      </c>
      <c r="V9" s="140"/>
      <c r="W9" s="140"/>
      <c r="X9" s="140">
        <f>SUM(X13,X12,X11)</f>
        <v>11</v>
      </c>
      <c r="Y9" s="140"/>
      <c r="Z9" s="140"/>
      <c r="AA9" s="140">
        <f>SUM(AA13,AA12,AA11)</f>
        <v>8</v>
      </c>
      <c r="AB9" s="140"/>
      <c r="AC9" s="141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757"/>
      <c r="B10" s="759"/>
      <c r="C10" s="752"/>
      <c r="D10" s="754"/>
      <c r="E10" s="93"/>
      <c r="F10" s="815" t="s">
        <v>43</v>
      </c>
      <c r="G10" s="816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757"/>
      <c r="B11" s="759"/>
      <c r="C11" s="752"/>
      <c r="D11" s="754"/>
      <c r="E11" s="93"/>
      <c r="F11" s="151" t="s">
        <v>44</v>
      </c>
      <c r="G11" s="142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757"/>
      <c r="B12" s="759"/>
      <c r="C12" s="752"/>
      <c r="D12" s="754"/>
      <c r="E12" s="93"/>
      <c r="F12" s="152" t="s">
        <v>45</v>
      </c>
      <c r="G12" s="143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757"/>
      <c r="B13" s="759"/>
      <c r="C13" s="752"/>
      <c r="D13" s="754"/>
      <c r="E13" s="93"/>
      <c r="F13" s="802" t="s">
        <v>42</v>
      </c>
      <c r="G13" s="803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757"/>
      <c r="B14" s="759" t="s">
        <v>48</v>
      </c>
      <c r="C14" s="752" t="s">
        <v>32</v>
      </c>
      <c r="D14" s="754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757"/>
      <c r="B15" s="759"/>
      <c r="C15" s="752"/>
      <c r="D15" s="754"/>
      <c r="E15" s="93"/>
      <c r="F15" s="144" t="s">
        <v>46</v>
      </c>
      <c r="G15" s="145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757"/>
      <c r="B16" s="759"/>
      <c r="C16" s="752"/>
      <c r="D16" s="754"/>
      <c r="E16" s="93"/>
      <c r="F16" s="146" t="s">
        <v>40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757"/>
      <c r="B17" s="759"/>
      <c r="C17" s="752"/>
      <c r="D17" s="754"/>
      <c r="E17" s="93"/>
      <c r="F17" s="153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757"/>
      <c r="B18" s="759"/>
      <c r="C18" s="752"/>
      <c r="D18" s="754"/>
      <c r="E18" s="40"/>
      <c r="F18" s="155" t="s">
        <v>47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757"/>
      <c r="B19" s="759"/>
      <c r="C19" s="752"/>
      <c r="D19" s="754"/>
      <c r="E19" s="154"/>
      <c r="F19" s="154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757"/>
      <c r="B20" s="759"/>
      <c r="C20" s="752"/>
      <c r="D20" s="754"/>
      <c r="E20" s="40"/>
      <c r="F20" s="154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757"/>
      <c r="B21" s="759"/>
      <c r="C21" s="752"/>
      <c r="D21" s="754"/>
      <c r="E21" s="40"/>
      <c r="F21" s="154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758"/>
      <c r="B22" s="76" t="s">
        <v>35</v>
      </c>
      <c r="C22" s="67" t="s">
        <v>30</v>
      </c>
      <c r="D22" s="755"/>
      <c r="E22" s="40"/>
      <c r="F22" s="154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762" t="s">
        <v>37</v>
      </c>
      <c r="B23" s="768" t="s">
        <v>41</v>
      </c>
      <c r="C23" s="768">
        <v>58</v>
      </c>
      <c r="D23" s="765">
        <v>79</v>
      </c>
      <c r="E23" s="40"/>
      <c r="F23" s="154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763"/>
      <c r="B24" s="769"/>
      <c r="C24" s="769"/>
      <c r="D24" s="766"/>
      <c r="E24" s="40"/>
      <c r="F24" s="154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763"/>
      <c r="B25" s="769"/>
      <c r="C25" s="769"/>
      <c r="D25" s="766"/>
      <c r="E25" s="40"/>
      <c r="F25" s="154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763"/>
      <c r="B26" s="769"/>
      <c r="C26" s="769"/>
      <c r="D26" s="766"/>
      <c r="E26" s="40"/>
      <c r="F26" s="154"/>
      <c r="G26" s="128"/>
      <c r="H26" s="129"/>
      <c r="I26" s="129"/>
      <c r="J26" s="127"/>
      <c r="K26" s="127"/>
      <c r="L26" s="130"/>
      <c r="M26" s="127"/>
      <c r="N26" s="127"/>
      <c r="O26" s="131"/>
      <c r="P26" s="129"/>
      <c r="Q26" s="129"/>
      <c r="R26" s="131"/>
      <c r="S26" s="129"/>
      <c r="T26" s="129"/>
      <c r="U26" s="131"/>
      <c r="V26" s="129"/>
      <c r="W26" s="129"/>
      <c r="X26" s="131"/>
      <c r="Y26" s="129"/>
      <c r="Z26" s="129"/>
      <c r="AA26" s="131"/>
      <c r="AB26" s="131"/>
      <c r="AC26" s="132"/>
      <c r="AD26" s="43"/>
      <c r="AE26" s="55"/>
      <c r="AF26" s="14"/>
      <c r="AH26" s="37"/>
    </row>
    <row r="27" spans="1:34" s="36" customFormat="1" ht="12.75" customHeight="1" x14ac:dyDescent="0.2">
      <c r="A27" s="763"/>
      <c r="B27" s="769"/>
      <c r="C27" s="769"/>
      <c r="D27" s="766"/>
      <c r="E27" s="40"/>
      <c r="F27" s="154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763"/>
      <c r="B28" s="769"/>
      <c r="C28" s="769"/>
      <c r="D28" s="766"/>
      <c r="E28" s="40"/>
      <c r="F28" s="154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763"/>
      <c r="B29" s="769"/>
      <c r="C29" s="772"/>
      <c r="D29" s="766"/>
      <c r="E29" s="40"/>
      <c r="F29" s="154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763"/>
      <c r="B30" s="770" t="s">
        <v>25</v>
      </c>
      <c r="C30" s="769">
        <v>21</v>
      </c>
      <c r="D30" s="766"/>
      <c r="E30" s="40"/>
      <c r="F30" s="154"/>
      <c r="G30" s="128"/>
      <c r="H30" s="129"/>
      <c r="I30" s="129"/>
      <c r="J30" s="127"/>
      <c r="K30" s="127"/>
      <c r="L30" s="130"/>
      <c r="M30" s="127"/>
      <c r="N30" s="127"/>
      <c r="O30" s="131"/>
      <c r="P30" s="129"/>
      <c r="Q30" s="129"/>
      <c r="R30" s="131"/>
      <c r="S30" s="129"/>
      <c r="T30" s="129"/>
      <c r="U30" s="131"/>
      <c r="V30" s="129"/>
      <c r="W30" s="129"/>
      <c r="X30" s="131"/>
      <c r="Y30" s="129"/>
      <c r="Z30" s="129"/>
      <c r="AA30" s="131"/>
      <c r="AB30" s="131"/>
      <c r="AC30" s="132"/>
      <c r="AD30" s="43"/>
      <c r="AE30" s="55"/>
      <c r="AF30" s="14"/>
      <c r="AH30" s="37"/>
    </row>
    <row r="31" spans="1:34" s="36" customFormat="1" x14ac:dyDescent="0.2">
      <c r="A31" s="763"/>
      <c r="B31" s="769"/>
      <c r="C31" s="769"/>
      <c r="D31" s="766"/>
      <c r="E31" s="40"/>
      <c r="F31" s="154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763"/>
      <c r="B32" s="769"/>
      <c r="C32" s="769"/>
      <c r="D32" s="766"/>
      <c r="E32" s="40"/>
      <c r="F32" s="154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763"/>
      <c r="B33" s="769"/>
      <c r="C33" s="769"/>
      <c r="D33" s="766"/>
      <c r="E33" s="40"/>
      <c r="F33" s="154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763"/>
      <c r="B34" s="769"/>
      <c r="C34" s="769"/>
      <c r="D34" s="766"/>
      <c r="E34" s="40"/>
      <c r="F34" s="154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763"/>
      <c r="B35" s="769"/>
      <c r="C35" s="769"/>
      <c r="D35" s="766"/>
      <c r="E35" s="40"/>
      <c r="F35" s="154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764"/>
      <c r="B36" s="771"/>
      <c r="C36" s="771"/>
      <c r="D36" s="767"/>
      <c r="E36" s="40"/>
      <c r="F36" s="154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7" t="s">
        <v>19</v>
      </c>
      <c r="B37" s="148"/>
      <c r="C37" s="89">
        <v>180</v>
      </c>
      <c r="D37" s="149">
        <v>180</v>
      </c>
      <c r="E37" s="40"/>
      <c r="F37" s="154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3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2"/>
      <c r="AF64" s="126"/>
      <c r="AH64" s="126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7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29"/>
      <c r="AF68" s="128"/>
      <c r="AH68" s="128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A23:A36"/>
    <mergeCell ref="D23:D36"/>
    <mergeCell ref="B23:B29"/>
    <mergeCell ref="B30:B36"/>
    <mergeCell ref="C30:C36"/>
    <mergeCell ref="C23:C29"/>
    <mergeCell ref="C14:C21"/>
    <mergeCell ref="D6:D22"/>
    <mergeCell ref="A6:A22"/>
    <mergeCell ref="B14:B21"/>
    <mergeCell ref="B6:B13"/>
    <mergeCell ref="C6:C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435</v>
      </c>
      <c r="B1" t="s">
        <v>11</v>
      </c>
      <c r="D1" t="s">
        <v>436</v>
      </c>
      <c r="H1" t="s">
        <v>614</v>
      </c>
    </row>
    <row r="2" spans="1:9" x14ac:dyDescent="0.2">
      <c r="A2" t="s">
        <v>234</v>
      </c>
      <c r="B2" s="590" t="s">
        <v>437</v>
      </c>
      <c r="D2" t="e">
        <f>#REF!&amp;#REF!</f>
        <v>#REF!</v>
      </c>
      <c r="E2" t="e">
        <f>VLOOKUP(D2,A$2:B$223,2,FALSE)</f>
        <v>#REF!</v>
      </c>
      <c r="H2" t="e">
        <f>#REF!&amp;#REF!</f>
        <v>#REF!</v>
      </c>
      <c r="I2" t="e">
        <f>VLOOKUP(H2,A$2:B$223,2,FALSE)</f>
        <v>#REF!</v>
      </c>
    </row>
    <row r="3" spans="1:9" x14ac:dyDescent="0.2">
      <c r="A3" t="s">
        <v>235</v>
      </c>
      <c r="B3" s="590" t="s">
        <v>438</v>
      </c>
      <c r="D3" t="e">
        <f>#REF!&amp;#REF!</f>
        <v>#REF!</v>
      </c>
      <c r="E3" t="e">
        <f>VLOOKUP(D3,A$2:B$223,2,FALSE)</f>
        <v>#REF!</v>
      </c>
      <c r="H3" t="e">
        <f>#REF!&amp;#REF!</f>
        <v>#REF!</v>
      </c>
      <c r="I3" t="e">
        <f t="shared" ref="I3:I63" si="0">VLOOKUP(H3,A$2:B$223,2,FALSE)</f>
        <v>#REF!</v>
      </c>
    </row>
    <row r="4" spans="1:9" x14ac:dyDescent="0.2">
      <c r="A4" t="s">
        <v>236</v>
      </c>
      <c r="B4" s="590" t="s">
        <v>439</v>
      </c>
      <c r="D4" t="e">
        <f>#REF!&amp;#REF!</f>
        <v>#REF!</v>
      </c>
      <c r="E4" t="e">
        <f t="shared" ref="E4:E65" si="1">VLOOKUP(D4,A$2:B$223,2,FALSE)</f>
        <v>#REF!</v>
      </c>
      <c r="H4" t="e">
        <f>#REF!&amp;#REF!</f>
        <v>#REF!</v>
      </c>
      <c r="I4" t="e">
        <f t="shared" si="0"/>
        <v>#REF!</v>
      </c>
    </row>
    <row r="5" spans="1:9" x14ac:dyDescent="0.2">
      <c r="A5" t="s">
        <v>237</v>
      </c>
      <c r="B5" s="590" t="s">
        <v>440</v>
      </c>
      <c r="D5" t="e">
        <f>#REF!&amp;#REF!</f>
        <v>#REF!</v>
      </c>
      <c r="E5" t="e">
        <f t="shared" si="1"/>
        <v>#REF!</v>
      </c>
      <c r="H5" t="e">
        <f>#REF!&amp;#REF!</f>
        <v>#REF!</v>
      </c>
      <c r="I5" t="e">
        <f t="shared" si="0"/>
        <v>#REF!</v>
      </c>
    </row>
    <row r="6" spans="1:9" x14ac:dyDescent="0.2">
      <c r="A6" t="s">
        <v>238</v>
      </c>
      <c r="B6" s="590" t="s">
        <v>441</v>
      </c>
      <c r="D6" t="e">
        <f>#REF!&amp;#REF!</f>
        <v>#REF!</v>
      </c>
      <c r="E6" t="e">
        <f t="shared" si="1"/>
        <v>#REF!</v>
      </c>
      <c r="H6" t="e">
        <f>#REF!&amp;#REF!</f>
        <v>#REF!</v>
      </c>
      <c r="I6" t="e">
        <f t="shared" si="0"/>
        <v>#REF!</v>
      </c>
    </row>
    <row r="7" spans="1:9" x14ac:dyDescent="0.2">
      <c r="A7" t="s">
        <v>239</v>
      </c>
      <c r="B7" s="590" t="s">
        <v>134</v>
      </c>
      <c r="D7" t="e">
        <f>#REF!&amp;#REF!</f>
        <v>#REF!</v>
      </c>
      <c r="E7" t="e">
        <f t="shared" si="1"/>
        <v>#REF!</v>
      </c>
      <c r="H7" t="e">
        <f>#REF!&amp;#REF!</f>
        <v>#REF!</v>
      </c>
      <c r="I7" t="e">
        <f t="shared" si="0"/>
        <v>#REF!</v>
      </c>
    </row>
    <row r="8" spans="1:9" x14ac:dyDescent="0.2">
      <c r="A8" t="s">
        <v>240</v>
      </c>
      <c r="B8" s="590" t="s">
        <v>442</v>
      </c>
      <c r="D8" t="e">
        <f>#REF!&amp;#REF!</f>
        <v>#REF!</v>
      </c>
      <c r="E8" t="e">
        <f t="shared" si="1"/>
        <v>#REF!</v>
      </c>
      <c r="H8" t="e">
        <f>#REF!&amp;#REF!</f>
        <v>#REF!</v>
      </c>
      <c r="I8" t="e">
        <f t="shared" si="0"/>
        <v>#REF!</v>
      </c>
    </row>
    <row r="9" spans="1:9" x14ac:dyDescent="0.2">
      <c r="A9" t="s">
        <v>241</v>
      </c>
      <c r="B9" s="590" t="s">
        <v>443</v>
      </c>
      <c r="D9" t="e">
        <f>#REF!&amp;#REF!</f>
        <v>#REF!</v>
      </c>
      <c r="E9" t="e">
        <f t="shared" si="1"/>
        <v>#REF!</v>
      </c>
      <c r="H9" t="e">
        <f>#REF!&amp;#REF!</f>
        <v>#REF!</v>
      </c>
      <c r="I9" t="e">
        <f t="shared" si="0"/>
        <v>#REF!</v>
      </c>
    </row>
    <row r="10" spans="1:9" x14ac:dyDescent="0.2">
      <c r="A10" t="s">
        <v>242</v>
      </c>
      <c r="B10" s="590" t="s">
        <v>444</v>
      </c>
      <c r="D10" t="e">
        <f>#REF!&amp;#REF!</f>
        <v>#REF!</v>
      </c>
      <c r="E10" t="e">
        <f t="shared" si="1"/>
        <v>#REF!</v>
      </c>
      <c r="H10" t="e">
        <f>#REF!&amp;#REF!</f>
        <v>#REF!</v>
      </c>
      <c r="I10" t="e">
        <f t="shared" si="0"/>
        <v>#REF!</v>
      </c>
    </row>
    <row r="11" spans="1:9" x14ac:dyDescent="0.2">
      <c r="A11" t="s">
        <v>243</v>
      </c>
      <c r="B11" s="590" t="s">
        <v>176</v>
      </c>
      <c r="D11" t="e">
        <f>#REF!&amp;#REF!</f>
        <v>#REF!</v>
      </c>
      <c r="E11" t="e">
        <f t="shared" si="1"/>
        <v>#REF!</v>
      </c>
      <c r="H11" t="e">
        <f>#REF!&amp;#REF!</f>
        <v>#REF!</v>
      </c>
      <c r="I11" t="e">
        <f t="shared" si="0"/>
        <v>#REF!</v>
      </c>
    </row>
    <row r="12" spans="1:9" x14ac:dyDescent="0.2">
      <c r="A12" t="s">
        <v>244</v>
      </c>
      <c r="B12" s="590" t="s">
        <v>445</v>
      </c>
      <c r="D12" t="e">
        <f>#REF!&amp;#REF!</f>
        <v>#REF!</v>
      </c>
      <c r="E12" t="e">
        <f t="shared" si="1"/>
        <v>#REF!</v>
      </c>
      <c r="H12" t="e">
        <f>#REF!&amp;#REF!</f>
        <v>#REF!</v>
      </c>
      <c r="I12" t="e">
        <f t="shared" si="0"/>
        <v>#REF!</v>
      </c>
    </row>
    <row r="13" spans="1:9" x14ac:dyDescent="0.2">
      <c r="A13" t="s">
        <v>245</v>
      </c>
      <c r="B13" s="590" t="s">
        <v>446</v>
      </c>
      <c r="D13" t="e">
        <f>#REF!&amp;#REF!</f>
        <v>#REF!</v>
      </c>
      <c r="E13" t="e">
        <f t="shared" si="1"/>
        <v>#REF!</v>
      </c>
      <c r="H13" t="e">
        <f>#REF!&amp;#REF!</f>
        <v>#REF!</v>
      </c>
      <c r="I13" t="e">
        <f t="shared" si="0"/>
        <v>#REF!</v>
      </c>
    </row>
    <row r="14" spans="1:9" x14ac:dyDescent="0.2">
      <c r="A14" t="s">
        <v>246</v>
      </c>
      <c r="B14" s="590" t="s">
        <v>447</v>
      </c>
      <c r="D14" t="e">
        <f>#REF!&amp;#REF!</f>
        <v>#REF!</v>
      </c>
      <c r="E14" t="e">
        <f t="shared" si="1"/>
        <v>#REF!</v>
      </c>
      <c r="H14" t="e">
        <f>#REF!&amp;#REF!</f>
        <v>#REF!</v>
      </c>
      <c r="I14" t="e">
        <f t="shared" si="0"/>
        <v>#REF!</v>
      </c>
    </row>
    <row r="15" spans="1:9" x14ac:dyDescent="0.2">
      <c r="A15" t="s">
        <v>246</v>
      </c>
      <c r="B15" s="590" t="s">
        <v>189</v>
      </c>
      <c r="D15" t="e">
        <f>#REF!&amp;#REF!</f>
        <v>#REF!</v>
      </c>
      <c r="E15" t="e">
        <f t="shared" si="1"/>
        <v>#REF!</v>
      </c>
      <c r="H15" t="e">
        <f>#REF!&amp;#REF!</f>
        <v>#REF!</v>
      </c>
      <c r="I15" t="e">
        <f t="shared" si="0"/>
        <v>#REF!</v>
      </c>
    </row>
    <row r="16" spans="1:9" x14ac:dyDescent="0.2">
      <c r="A16" t="s">
        <v>247</v>
      </c>
      <c r="B16" s="590" t="s">
        <v>448</v>
      </c>
      <c r="D16" t="e">
        <f>#REF!&amp;#REF!</f>
        <v>#REF!</v>
      </c>
      <c r="E16" t="e">
        <f t="shared" si="1"/>
        <v>#REF!</v>
      </c>
      <c r="H16" t="e">
        <f>#REF!&amp;#REF!</f>
        <v>#REF!</v>
      </c>
      <c r="I16" t="e">
        <f t="shared" si="0"/>
        <v>#REF!</v>
      </c>
    </row>
    <row r="17" spans="1:9" x14ac:dyDescent="0.2">
      <c r="A17" t="s">
        <v>248</v>
      </c>
      <c r="B17" s="590" t="s">
        <v>449</v>
      </c>
      <c r="D17" t="e">
        <f>#REF!&amp;#REF!</f>
        <v>#REF!</v>
      </c>
      <c r="E17" t="e">
        <f t="shared" si="1"/>
        <v>#REF!</v>
      </c>
      <c r="H17" t="e">
        <f>#REF!&amp;#REF!</f>
        <v>#REF!</v>
      </c>
      <c r="I17" t="e">
        <f t="shared" si="0"/>
        <v>#REF!</v>
      </c>
    </row>
    <row r="18" spans="1:9" x14ac:dyDescent="0.2">
      <c r="A18" t="s">
        <v>249</v>
      </c>
      <c r="B18" s="590" t="s">
        <v>182</v>
      </c>
      <c r="D18" t="e">
        <f>#REF!&amp;#REF!</f>
        <v>#REF!</v>
      </c>
      <c r="E18" t="e">
        <f t="shared" si="1"/>
        <v>#REF!</v>
      </c>
      <c r="H18" t="e">
        <f>#REF!&amp;#REF!</f>
        <v>#REF!</v>
      </c>
      <c r="I18" t="e">
        <f t="shared" si="0"/>
        <v>#REF!</v>
      </c>
    </row>
    <row r="19" spans="1:9" x14ac:dyDescent="0.2">
      <c r="A19" t="s">
        <v>250</v>
      </c>
      <c r="B19" s="590" t="s">
        <v>450</v>
      </c>
      <c r="D19" t="e">
        <f>#REF!&amp;#REF!</f>
        <v>#REF!</v>
      </c>
      <c r="E19" t="e">
        <f t="shared" si="1"/>
        <v>#REF!</v>
      </c>
      <c r="H19" t="e">
        <f>#REF!&amp;#REF!</f>
        <v>#REF!</v>
      </c>
      <c r="I19" t="e">
        <f t="shared" si="0"/>
        <v>#REF!</v>
      </c>
    </row>
    <row r="20" spans="1:9" x14ac:dyDescent="0.2">
      <c r="A20" t="s">
        <v>251</v>
      </c>
      <c r="B20" s="590" t="s">
        <v>451</v>
      </c>
      <c r="D20" t="e">
        <f>#REF!&amp;#REF!</f>
        <v>#REF!</v>
      </c>
      <c r="E20" t="e">
        <f t="shared" si="1"/>
        <v>#REF!</v>
      </c>
      <c r="H20" t="e">
        <f>#REF!&amp;#REF!</f>
        <v>#REF!</v>
      </c>
      <c r="I20" t="e">
        <f t="shared" si="0"/>
        <v>#REF!</v>
      </c>
    </row>
    <row r="21" spans="1:9" x14ac:dyDescent="0.2">
      <c r="A21" t="s">
        <v>252</v>
      </c>
      <c r="B21" s="590" t="s">
        <v>452</v>
      </c>
      <c r="D21" t="e">
        <f>#REF!&amp;#REF!</f>
        <v>#REF!</v>
      </c>
      <c r="E21" t="e">
        <f t="shared" si="1"/>
        <v>#REF!</v>
      </c>
      <c r="H21" t="e">
        <f>#REF!&amp;#REF!</f>
        <v>#REF!</v>
      </c>
      <c r="I21" t="e">
        <f t="shared" si="0"/>
        <v>#REF!</v>
      </c>
    </row>
    <row r="22" spans="1:9" x14ac:dyDescent="0.2">
      <c r="A22" t="s">
        <v>253</v>
      </c>
      <c r="B22" s="590" t="s">
        <v>453</v>
      </c>
      <c r="D22" t="e">
        <f>#REF!&amp;#REF!</f>
        <v>#REF!</v>
      </c>
      <c r="E22" t="e">
        <f t="shared" si="1"/>
        <v>#REF!</v>
      </c>
      <c r="H22" t="e">
        <f>#REF!&amp;#REF!</f>
        <v>#REF!</v>
      </c>
      <c r="I22" t="e">
        <f t="shared" si="0"/>
        <v>#REF!</v>
      </c>
    </row>
    <row r="23" spans="1:9" x14ac:dyDescent="0.2">
      <c r="A23" t="s">
        <v>611</v>
      </c>
      <c r="B23" s="590" t="s">
        <v>128</v>
      </c>
      <c r="D23" t="e">
        <f>#REF!&amp;#REF!</f>
        <v>#REF!</v>
      </c>
      <c r="E23" s="591" t="str">
        <f>B222</f>
        <v>2LK94LBK03B</v>
      </c>
      <c r="H23" t="e">
        <f>#REF!&amp;#REF!</f>
        <v>#REF!</v>
      </c>
      <c r="I23" s="591" t="s">
        <v>124</v>
      </c>
    </row>
    <row r="24" spans="1:9" x14ac:dyDescent="0.2">
      <c r="A24" t="s">
        <v>254</v>
      </c>
      <c r="B24" s="590" t="s">
        <v>454</v>
      </c>
      <c r="D24" t="e">
        <f>#REF!&amp;#REF!</f>
        <v>#REF!</v>
      </c>
      <c r="E24" s="591" t="s">
        <v>177</v>
      </c>
      <c r="H24" t="e">
        <f>#REF!&amp;#REF!</f>
        <v>#REF!</v>
      </c>
      <c r="I24" s="591" t="s">
        <v>177</v>
      </c>
    </row>
    <row r="25" spans="1:9" x14ac:dyDescent="0.2">
      <c r="A25" t="s">
        <v>255</v>
      </c>
      <c r="B25" s="590" t="s">
        <v>455</v>
      </c>
      <c r="D25" t="e">
        <f>#REF!&amp;#REF!</f>
        <v>#REF!</v>
      </c>
      <c r="E25" t="e">
        <f t="shared" si="1"/>
        <v>#REF!</v>
      </c>
      <c r="H25" t="e">
        <f>#REF!&amp;#REF!</f>
        <v>#REF!</v>
      </c>
      <c r="I25" t="e">
        <f t="shared" si="0"/>
        <v>#REF!</v>
      </c>
    </row>
    <row r="26" spans="1:9" x14ac:dyDescent="0.2">
      <c r="A26" t="s">
        <v>256</v>
      </c>
      <c r="B26" s="590" t="s">
        <v>456</v>
      </c>
      <c r="D26" t="e">
        <f>#REF!&amp;#REF!</f>
        <v>#REF!</v>
      </c>
      <c r="E26" t="e">
        <f t="shared" si="1"/>
        <v>#REF!</v>
      </c>
      <c r="H26" t="e">
        <f>#REF!&amp;#REF!</f>
        <v>#REF!</v>
      </c>
      <c r="I26" t="e">
        <f t="shared" si="0"/>
        <v>#REF!</v>
      </c>
    </row>
    <row r="27" spans="1:9" x14ac:dyDescent="0.2">
      <c r="A27" t="s">
        <v>257</v>
      </c>
      <c r="B27" s="590" t="s">
        <v>457</v>
      </c>
      <c r="D27" t="e">
        <f>#REF!&amp;#REF!</f>
        <v>#REF!</v>
      </c>
      <c r="E27" t="e">
        <f t="shared" si="1"/>
        <v>#REF!</v>
      </c>
      <c r="H27" t="e">
        <f>#REF!&amp;#REF!</f>
        <v>#REF!</v>
      </c>
      <c r="I27" t="e">
        <f t="shared" si="0"/>
        <v>#REF!</v>
      </c>
    </row>
    <row r="28" spans="1:9" x14ac:dyDescent="0.2">
      <c r="A28" t="s">
        <v>258</v>
      </c>
      <c r="B28" s="590" t="s">
        <v>458</v>
      </c>
      <c r="D28" t="e">
        <f>#REF!&amp;#REF!</f>
        <v>#REF!</v>
      </c>
      <c r="E28" t="e">
        <f t="shared" si="1"/>
        <v>#REF!</v>
      </c>
      <c r="H28" t="e">
        <f>#REF!&amp;#REF!</f>
        <v>#REF!</v>
      </c>
      <c r="I28" t="e">
        <f t="shared" si="0"/>
        <v>#REF!</v>
      </c>
    </row>
    <row r="29" spans="1:9" x14ac:dyDescent="0.2">
      <c r="A29" t="s">
        <v>259</v>
      </c>
      <c r="B29" s="590" t="s">
        <v>459</v>
      </c>
      <c r="D29" t="e">
        <f>#REF!&amp;#REF!</f>
        <v>#REF!</v>
      </c>
      <c r="E29" t="e">
        <f t="shared" si="1"/>
        <v>#REF!</v>
      </c>
      <c r="H29" t="e">
        <f>#REF!&amp;#REF!</f>
        <v>#REF!</v>
      </c>
      <c r="I29" t="e">
        <f t="shared" si="0"/>
        <v>#REF!</v>
      </c>
    </row>
    <row r="30" spans="1:9" x14ac:dyDescent="0.2">
      <c r="A30" t="s">
        <v>260</v>
      </c>
      <c r="B30" s="590" t="s">
        <v>460</v>
      </c>
      <c r="D30" t="e">
        <f>#REF!&amp;#REF!</f>
        <v>#REF!</v>
      </c>
      <c r="E30" t="e">
        <f t="shared" si="1"/>
        <v>#REF!</v>
      </c>
      <c r="H30" t="e">
        <f>#REF!&amp;#REF!</f>
        <v>#REF!</v>
      </c>
      <c r="I30" t="e">
        <f t="shared" si="0"/>
        <v>#REF!</v>
      </c>
    </row>
    <row r="31" spans="1:9" x14ac:dyDescent="0.2">
      <c r="A31" t="s">
        <v>261</v>
      </c>
      <c r="B31" s="590" t="s">
        <v>229</v>
      </c>
      <c r="D31" t="e">
        <f>#REF!&amp;#REF!</f>
        <v>#REF!</v>
      </c>
      <c r="E31" s="591" t="s">
        <v>129</v>
      </c>
      <c r="H31" t="e">
        <f>#REF!&amp;#REF!</f>
        <v>#REF!</v>
      </c>
      <c r="I31" s="591" t="s">
        <v>129</v>
      </c>
    </row>
    <row r="32" spans="1:9" x14ac:dyDescent="0.2">
      <c r="A32" t="s">
        <v>262</v>
      </c>
      <c r="B32" s="590" t="s">
        <v>181</v>
      </c>
      <c r="D32" t="e">
        <f>#REF!&amp;#REF!</f>
        <v>#REF!</v>
      </c>
      <c r="E32" t="e">
        <f t="shared" si="1"/>
        <v>#REF!</v>
      </c>
      <c r="H32" t="e">
        <f>#REF!&amp;#REF!</f>
        <v>#REF!</v>
      </c>
      <c r="I32" t="e">
        <f t="shared" si="0"/>
        <v>#REF!</v>
      </c>
    </row>
    <row r="33" spans="1:9" x14ac:dyDescent="0.2">
      <c r="A33" t="s">
        <v>263</v>
      </c>
      <c r="B33" s="590" t="s">
        <v>461</v>
      </c>
      <c r="D33" t="e">
        <f>#REF!&amp;#REF!</f>
        <v>#REF!</v>
      </c>
      <c r="E33" t="e">
        <f t="shared" si="1"/>
        <v>#REF!</v>
      </c>
      <c r="H33" t="e">
        <f>#REF!&amp;#REF!</f>
        <v>#REF!</v>
      </c>
      <c r="I33" t="e">
        <f t="shared" si="0"/>
        <v>#REF!</v>
      </c>
    </row>
    <row r="34" spans="1:9" x14ac:dyDescent="0.2">
      <c r="A34" t="s">
        <v>264</v>
      </c>
      <c r="B34" s="590" t="s">
        <v>462</v>
      </c>
      <c r="D34" t="e">
        <f>#REF!&amp;#REF!</f>
        <v>#REF!</v>
      </c>
      <c r="E34" t="e">
        <f t="shared" si="1"/>
        <v>#REF!</v>
      </c>
      <c r="H34" t="e">
        <f>#REF!&amp;#REF!</f>
        <v>#REF!</v>
      </c>
      <c r="I34" t="e">
        <f t="shared" si="0"/>
        <v>#REF!</v>
      </c>
    </row>
    <row r="35" spans="1:9" x14ac:dyDescent="0.2">
      <c r="A35" t="s">
        <v>265</v>
      </c>
      <c r="B35" s="590" t="s">
        <v>463</v>
      </c>
      <c r="D35" t="e">
        <f>#REF!&amp;#REF!</f>
        <v>#REF!</v>
      </c>
      <c r="E35" t="e">
        <f t="shared" si="1"/>
        <v>#REF!</v>
      </c>
      <c r="H35" t="e">
        <f>#REF!&amp;#REF!</f>
        <v>#REF!</v>
      </c>
      <c r="I35" t="e">
        <f t="shared" si="0"/>
        <v>#REF!</v>
      </c>
    </row>
    <row r="36" spans="1:9" x14ac:dyDescent="0.2">
      <c r="A36" t="s">
        <v>266</v>
      </c>
      <c r="B36" s="590" t="s">
        <v>464</v>
      </c>
      <c r="D36" t="e">
        <f>#REF!&amp;#REF!</f>
        <v>#REF!</v>
      </c>
      <c r="E36" t="e">
        <f t="shared" si="1"/>
        <v>#REF!</v>
      </c>
      <c r="H36" t="e">
        <f>#REF!&amp;#REF!</f>
        <v>#REF!</v>
      </c>
      <c r="I36" t="e">
        <f t="shared" si="0"/>
        <v>#REF!</v>
      </c>
    </row>
    <row r="37" spans="1:9" x14ac:dyDescent="0.2">
      <c r="A37" t="s">
        <v>267</v>
      </c>
      <c r="B37" s="590" t="s">
        <v>465</v>
      </c>
      <c r="D37" t="e">
        <f>#REF!&amp;#REF!</f>
        <v>#REF!</v>
      </c>
      <c r="E37" t="e">
        <f t="shared" si="1"/>
        <v>#REF!</v>
      </c>
      <c r="H37" t="e">
        <f>#REF!&amp;#REF!</f>
        <v>#REF!</v>
      </c>
      <c r="I37" t="e">
        <f t="shared" si="0"/>
        <v>#REF!</v>
      </c>
    </row>
    <row r="38" spans="1:9" x14ac:dyDescent="0.2">
      <c r="A38" t="s">
        <v>268</v>
      </c>
      <c r="B38" s="590" t="s">
        <v>466</v>
      </c>
      <c r="D38" t="e">
        <f>#REF!&amp;#REF!</f>
        <v>#REF!</v>
      </c>
      <c r="E38" t="e">
        <f t="shared" si="1"/>
        <v>#REF!</v>
      </c>
      <c r="H38" t="e">
        <f>#REF!&amp;#REF!</f>
        <v>#REF!</v>
      </c>
      <c r="I38" t="e">
        <f t="shared" si="0"/>
        <v>#REF!</v>
      </c>
    </row>
    <row r="39" spans="1:9" x14ac:dyDescent="0.2">
      <c r="A39" t="s">
        <v>269</v>
      </c>
      <c r="B39" s="590" t="s">
        <v>467</v>
      </c>
      <c r="D39" t="e">
        <f>#REF!&amp;#REF!</f>
        <v>#REF!</v>
      </c>
      <c r="E39" t="e">
        <f t="shared" si="1"/>
        <v>#REF!</v>
      </c>
      <c r="H39" t="e">
        <f>#REF!&amp;#REF!</f>
        <v>#REF!</v>
      </c>
      <c r="I39" t="e">
        <f t="shared" si="0"/>
        <v>#REF!</v>
      </c>
    </row>
    <row r="40" spans="1:9" x14ac:dyDescent="0.2">
      <c r="A40" t="s">
        <v>270</v>
      </c>
      <c r="B40" s="590" t="s">
        <v>468</v>
      </c>
      <c r="D40" t="e">
        <f>#REF!&amp;#REF!</f>
        <v>#REF!</v>
      </c>
      <c r="E40" t="e">
        <f t="shared" si="1"/>
        <v>#REF!</v>
      </c>
      <c r="H40" t="e">
        <f>#REF!&amp;#REF!</f>
        <v>#REF!</v>
      </c>
      <c r="I40" t="e">
        <f t="shared" si="0"/>
        <v>#REF!</v>
      </c>
    </row>
    <row r="41" spans="1:9" x14ac:dyDescent="0.2">
      <c r="A41" t="s">
        <v>271</v>
      </c>
      <c r="B41" s="590" t="s">
        <v>469</v>
      </c>
      <c r="D41" t="e">
        <f>#REF!&amp;#REF!</f>
        <v>#REF!</v>
      </c>
      <c r="E41" t="e">
        <f t="shared" si="1"/>
        <v>#REF!</v>
      </c>
      <c r="H41" t="e">
        <f>#REF!&amp;#REF!</f>
        <v>#REF!</v>
      </c>
      <c r="I41" t="e">
        <f t="shared" si="0"/>
        <v>#REF!</v>
      </c>
    </row>
    <row r="42" spans="1:9" x14ac:dyDescent="0.2">
      <c r="A42" t="s">
        <v>272</v>
      </c>
      <c r="B42" s="590" t="s">
        <v>170</v>
      </c>
      <c r="D42" t="e">
        <f>#REF!&amp;#REF!</f>
        <v>#REF!</v>
      </c>
      <c r="E42" t="e">
        <f t="shared" si="1"/>
        <v>#REF!</v>
      </c>
      <c r="H42" t="e">
        <f>#REF!&amp;#REF!</f>
        <v>#REF!</v>
      </c>
      <c r="I42" t="e">
        <f t="shared" si="0"/>
        <v>#REF!</v>
      </c>
    </row>
    <row r="43" spans="1:9" x14ac:dyDescent="0.2">
      <c r="A43" t="s">
        <v>273</v>
      </c>
      <c r="B43" s="590" t="s">
        <v>470</v>
      </c>
      <c r="D43" t="e">
        <f>#REF!&amp;#REF!</f>
        <v>#REF!</v>
      </c>
      <c r="E43" t="e">
        <f t="shared" si="1"/>
        <v>#REF!</v>
      </c>
      <c r="H43" t="e">
        <f>#REF!&amp;#REF!</f>
        <v>#REF!</v>
      </c>
      <c r="I43" t="e">
        <f t="shared" si="0"/>
        <v>#REF!</v>
      </c>
    </row>
    <row r="44" spans="1:9" x14ac:dyDescent="0.2">
      <c r="A44" t="s">
        <v>274</v>
      </c>
      <c r="B44" s="590" t="s">
        <v>471</v>
      </c>
      <c r="D44" t="e">
        <f>#REF!&amp;#REF!</f>
        <v>#REF!</v>
      </c>
      <c r="E44" t="e">
        <f t="shared" si="1"/>
        <v>#REF!</v>
      </c>
      <c r="H44" t="e">
        <f>#REF!&amp;#REF!</f>
        <v>#REF!</v>
      </c>
      <c r="I44" t="e">
        <f t="shared" si="0"/>
        <v>#REF!</v>
      </c>
    </row>
    <row r="45" spans="1:9" x14ac:dyDescent="0.2">
      <c r="A45" t="s">
        <v>275</v>
      </c>
      <c r="B45" s="590" t="s">
        <v>205</v>
      </c>
      <c r="D45" t="e">
        <f>#REF!&amp;#REF!</f>
        <v>#REF!</v>
      </c>
      <c r="E45" t="e">
        <f t="shared" si="1"/>
        <v>#REF!</v>
      </c>
      <c r="H45" t="e">
        <f>#REF!&amp;#REF!</f>
        <v>#REF!</v>
      </c>
      <c r="I45" t="e">
        <f t="shared" si="0"/>
        <v>#REF!</v>
      </c>
    </row>
    <row r="46" spans="1:9" x14ac:dyDescent="0.2">
      <c r="A46" t="s">
        <v>276</v>
      </c>
      <c r="B46" s="590" t="s">
        <v>472</v>
      </c>
      <c r="D46" t="e">
        <f>#REF!&amp;#REF!</f>
        <v>#REF!</v>
      </c>
      <c r="E46" t="e">
        <f t="shared" si="1"/>
        <v>#REF!</v>
      </c>
      <c r="H46" t="e">
        <f>#REF!&amp;#REF!</f>
        <v>#REF!</v>
      </c>
      <c r="I46" t="e">
        <f t="shared" si="0"/>
        <v>#REF!</v>
      </c>
    </row>
    <row r="47" spans="1:9" x14ac:dyDescent="0.2">
      <c r="A47" t="s">
        <v>277</v>
      </c>
      <c r="B47" s="590" t="s">
        <v>473</v>
      </c>
      <c r="D47" t="e">
        <f>#REF!&amp;#REF!</f>
        <v>#REF!</v>
      </c>
      <c r="E47" t="e">
        <f t="shared" si="1"/>
        <v>#REF!</v>
      </c>
      <c r="H47" t="e">
        <f>#REF!&amp;#REF!</f>
        <v>#REF!</v>
      </c>
      <c r="I47" t="e">
        <f t="shared" si="0"/>
        <v>#REF!</v>
      </c>
    </row>
    <row r="48" spans="1:9" x14ac:dyDescent="0.2">
      <c r="A48" t="s">
        <v>278</v>
      </c>
      <c r="B48" s="590" t="s">
        <v>474</v>
      </c>
      <c r="D48" t="e">
        <f>#REF!&amp;#REF!</f>
        <v>#REF!</v>
      </c>
      <c r="E48" t="e">
        <f t="shared" si="1"/>
        <v>#REF!</v>
      </c>
      <c r="H48" t="e">
        <f>#REF!&amp;#REF!</f>
        <v>#REF!</v>
      </c>
      <c r="I48" t="e">
        <f t="shared" si="0"/>
        <v>#REF!</v>
      </c>
    </row>
    <row r="49" spans="1:9" x14ac:dyDescent="0.2">
      <c r="A49" t="s">
        <v>279</v>
      </c>
      <c r="B49" s="590" t="s">
        <v>167</v>
      </c>
      <c r="D49" t="e">
        <f>#REF!&amp;#REF!</f>
        <v>#REF!</v>
      </c>
      <c r="E49" s="592" t="e">
        <f t="shared" si="1"/>
        <v>#REF!</v>
      </c>
      <c r="H49" t="e">
        <f>#REF!&amp;#REF!</f>
        <v>#REF!</v>
      </c>
      <c r="I49" t="e">
        <f t="shared" si="0"/>
        <v>#REF!</v>
      </c>
    </row>
    <row r="50" spans="1:9" x14ac:dyDescent="0.2">
      <c r="A50" t="s">
        <v>278</v>
      </c>
      <c r="B50" s="590" t="s">
        <v>475</v>
      </c>
      <c r="D50" t="e">
        <f>#REF!&amp;#REF!</f>
        <v>#REF!</v>
      </c>
      <c r="E50" s="592" t="e">
        <f t="shared" si="1"/>
        <v>#REF!</v>
      </c>
      <c r="H50" t="e">
        <f>#REF!&amp;#REF!</f>
        <v>#REF!</v>
      </c>
      <c r="I50" t="e">
        <f t="shared" si="0"/>
        <v>#REF!</v>
      </c>
    </row>
    <row r="51" spans="1:9" x14ac:dyDescent="0.2">
      <c r="A51" t="s">
        <v>280</v>
      </c>
      <c r="B51" s="590" t="s">
        <v>476</v>
      </c>
      <c r="D51" t="e">
        <f>#REF!&amp;#REF!</f>
        <v>#REF!</v>
      </c>
      <c r="E51" s="592" t="e">
        <f t="shared" si="1"/>
        <v>#REF!</v>
      </c>
      <c r="H51" t="e">
        <f>#REF!&amp;#REF!</f>
        <v>#REF!</v>
      </c>
      <c r="I51" t="e">
        <f t="shared" si="0"/>
        <v>#REF!</v>
      </c>
    </row>
    <row r="52" spans="1:9" x14ac:dyDescent="0.2">
      <c r="A52" t="s">
        <v>281</v>
      </c>
      <c r="B52" s="590" t="s">
        <v>477</v>
      </c>
      <c r="D52" t="e">
        <f>#REF!&amp;#REF!</f>
        <v>#REF!</v>
      </c>
      <c r="E52" s="592" t="e">
        <f t="shared" si="1"/>
        <v>#REF!</v>
      </c>
      <c r="H52" t="e">
        <f>#REF!&amp;#REF!</f>
        <v>#REF!</v>
      </c>
      <c r="I52" t="e">
        <f t="shared" si="0"/>
        <v>#REF!</v>
      </c>
    </row>
    <row r="53" spans="1:9" x14ac:dyDescent="0.2">
      <c r="A53" t="s">
        <v>282</v>
      </c>
      <c r="B53" s="590" t="s">
        <v>478</v>
      </c>
      <c r="D53" t="e">
        <f>#REF!&amp;#REF!</f>
        <v>#REF!</v>
      </c>
      <c r="E53" s="592" t="e">
        <f t="shared" si="1"/>
        <v>#REF!</v>
      </c>
      <c r="H53" t="e">
        <f>#REF!&amp;#REF!</f>
        <v>#REF!</v>
      </c>
      <c r="I53" t="e">
        <f t="shared" si="0"/>
        <v>#REF!</v>
      </c>
    </row>
    <row r="54" spans="1:9" x14ac:dyDescent="0.2">
      <c r="A54" t="s">
        <v>283</v>
      </c>
      <c r="B54" s="590" t="s">
        <v>479</v>
      </c>
      <c r="D54" t="e">
        <f>#REF!&amp;#REF!</f>
        <v>#REF!</v>
      </c>
      <c r="E54" s="592" t="e">
        <f t="shared" si="1"/>
        <v>#REF!</v>
      </c>
      <c r="H54" t="e">
        <f>#REF!&amp;#REF!</f>
        <v>#REF!</v>
      </c>
      <c r="I54" t="e">
        <f t="shared" si="0"/>
        <v>#REF!</v>
      </c>
    </row>
    <row r="55" spans="1:9" x14ac:dyDescent="0.2">
      <c r="A55" t="s">
        <v>284</v>
      </c>
      <c r="B55" s="590" t="s">
        <v>480</v>
      </c>
      <c r="D55" t="e">
        <f>#REF!&amp;#REF!</f>
        <v>#REF!</v>
      </c>
      <c r="E55" s="592" t="e">
        <f t="shared" si="1"/>
        <v>#REF!</v>
      </c>
      <c r="H55" t="e">
        <f>#REF!&amp;#REF!</f>
        <v>#REF!</v>
      </c>
      <c r="I55" t="e">
        <f t="shared" si="0"/>
        <v>#REF!</v>
      </c>
    </row>
    <row r="56" spans="1:9" x14ac:dyDescent="0.2">
      <c r="A56" t="s">
        <v>285</v>
      </c>
      <c r="B56" s="590" t="s">
        <v>481</v>
      </c>
      <c r="D56" t="e">
        <f>#REF!&amp;#REF!</f>
        <v>#REF!</v>
      </c>
      <c r="E56" s="592" t="e">
        <f t="shared" si="1"/>
        <v>#REF!</v>
      </c>
      <c r="H56" t="e">
        <f>#REF!&amp;#REF!</f>
        <v>#REF!</v>
      </c>
      <c r="I56" t="e">
        <f t="shared" si="0"/>
        <v>#REF!</v>
      </c>
    </row>
    <row r="57" spans="1:9" x14ac:dyDescent="0.2">
      <c r="A57" t="s">
        <v>286</v>
      </c>
      <c r="B57" s="590" t="s">
        <v>482</v>
      </c>
      <c r="D57" t="e">
        <f>#REF!&amp;#REF!</f>
        <v>#REF!</v>
      </c>
      <c r="E57" s="592" t="e">
        <f t="shared" si="1"/>
        <v>#REF!</v>
      </c>
      <c r="H57" t="e">
        <f>#REF!&amp;#REF!</f>
        <v>#REF!</v>
      </c>
      <c r="I57" t="e">
        <f t="shared" si="0"/>
        <v>#REF!</v>
      </c>
    </row>
    <row r="58" spans="1:9" x14ac:dyDescent="0.2">
      <c r="A58" t="s">
        <v>287</v>
      </c>
      <c r="B58" s="590" t="s">
        <v>483</v>
      </c>
      <c r="D58" t="e">
        <f>#REF!&amp;#REF!</f>
        <v>#REF!</v>
      </c>
      <c r="E58" s="592" t="e">
        <f t="shared" si="1"/>
        <v>#REF!</v>
      </c>
      <c r="H58" t="e">
        <f>#REF!&amp;#REF!</f>
        <v>#REF!</v>
      </c>
      <c r="I58" t="e">
        <f t="shared" si="0"/>
        <v>#REF!</v>
      </c>
    </row>
    <row r="59" spans="1:9" x14ac:dyDescent="0.2">
      <c r="A59" t="s">
        <v>288</v>
      </c>
      <c r="B59" s="590" t="s">
        <v>484</v>
      </c>
      <c r="D59" t="e">
        <f>#REF!&amp;#REF!</f>
        <v>#REF!</v>
      </c>
      <c r="E59" s="592" t="e">
        <f t="shared" si="1"/>
        <v>#REF!</v>
      </c>
      <c r="H59" t="e">
        <f>#REF!&amp;#REF!</f>
        <v>#REF!</v>
      </c>
      <c r="I59" t="e">
        <f t="shared" si="0"/>
        <v>#REF!</v>
      </c>
    </row>
    <row r="60" spans="1:9" x14ac:dyDescent="0.2">
      <c r="A60" t="s">
        <v>289</v>
      </c>
      <c r="B60" s="590" t="s">
        <v>485</v>
      </c>
      <c r="D60" t="e">
        <f>#REF!&amp;#REF!</f>
        <v>#REF!</v>
      </c>
      <c r="E60" s="592" t="e">
        <f t="shared" si="1"/>
        <v>#REF!</v>
      </c>
      <c r="H60" t="e">
        <f>#REF!&amp;#REF!</f>
        <v>#REF!</v>
      </c>
      <c r="I60" t="e">
        <f t="shared" si="0"/>
        <v>#REF!</v>
      </c>
    </row>
    <row r="61" spans="1:9" x14ac:dyDescent="0.2">
      <c r="A61" t="s">
        <v>290</v>
      </c>
      <c r="B61" s="590" t="s">
        <v>486</v>
      </c>
      <c r="D61" t="e">
        <f>#REF!&amp;#REF!</f>
        <v>#REF!</v>
      </c>
      <c r="E61" s="592" t="e">
        <f t="shared" si="1"/>
        <v>#REF!</v>
      </c>
      <c r="H61" t="e">
        <f>#REF!&amp;#REF!</f>
        <v>#REF!</v>
      </c>
      <c r="I61" t="e">
        <f t="shared" si="0"/>
        <v>#REF!</v>
      </c>
    </row>
    <row r="62" spans="1:9" x14ac:dyDescent="0.2">
      <c r="A62" t="s">
        <v>291</v>
      </c>
      <c r="B62" s="590" t="s">
        <v>487</v>
      </c>
      <c r="D62" t="e">
        <f>#REF!&amp;#REF!</f>
        <v>#REF!</v>
      </c>
      <c r="E62" s="592" t="e">
        <f t="shared" si="1"/>
        <v>#REF!</v>
      </c>
      <c r="H62" t="e">
        <f>#REF!&amp;#REF!</f>
        <v>#REF!</v>
      </c>
      <c r="I62" t="e">
        <f t="shared" si="0"/>
        <v>#REF!</v>
      </c>
    </row>
    <row r="63" spans="1:9" x14ac:dyDescent="0.2">
      <c r="A63" t="s">
        <v>292</v>
      </c>
      <c r="B63" s="590" t="s">
        <v>488</v>
      </c>
      <c r="D63" t="e">
        <f>#REF!&amp;#REF!</f>
        <v>#REF!</v>
      </c>
      <c r="E63" s="592" t="e">
        <f t="shared" si="1"/>
        <v>#REF!</v>
      </c>
      <c r="H63" t="e">
        <f>#REF!&amp;#REF!</f>
        <v>#REF!</v>
      </c>
      <c r="I63" t="e">
        <f t="shared" si="0"/>
        <v>#REF!</v>
      </c>
    </row>
    <row r="64" spans="1:9" x14ac:dyDescent="0.2">
      <c r="A64" t="s">
        <v>293</v>
      </c>
      <c r="B64" s="590" t="s">
        <v>188</v>
      </c>
      <c r="D64" t="e">
        <f>#REF!&amp;#REF!</f>
        <v>#REF!</v>
      </c>
      <c r="E64" s="592" t="e">
        <f t="shared" si="1"/>
        <v>#REF!</v>
      </c>
    </row>
    <row r="65" spans="1:10" x14ac:dyDescent="0.2">
      <c r="A65" t="s">
        <v>294</v>
      </c>
      <c r="B65" s="590" t="s">
        <v>489</v>
      </c>
      <c r="D65" t="e">
        <f>#REF!&amp;#REF!</f>
        <v>#REF!</v>
      </c>
      <c r="E65" t="e">
        <f t="shared" si="1"/>
        <v>#REF!</v>
      </c>
      <c r="H65" t="e">
        <f>#REF!&amp;#REF!</f>
        <v>#REF!</v>
      </c>
      <c r="I65" t="e">
        <f>VLOOKUP(H65,A$2:B$223,2,FALSE)</f>
        <v>#REF!</v>
      </c>
    </row>
    <row r="66" spans="1:10" x14ac:dyDescent="0.2">
      <c r="A66" t="s">
        <v>295</v>
      </c>
      <c r="B66" s="590" t="s">
        <v>129</v>
      </c>
      <c r="D66" t="e">
        <f>#REF!&amp;#REF!</f>
        <v>#REF!</v>
      </c>
      <c r="E66" s="591" t="s">
        <v>131</v>
      </c>
      <c r="H66" t="e">
        <f>#REF!&amp;#REF!</f>
        <v>#REF!</v>
      </c>
      <c r="I66" s="591" t="s">
        <v>131</v>
      </c>
    </row>
    <row r="67" spans="1:10" x14ac:dyDescent="0.2">
      <c r="A67" t="s">
        <v>295</v>
      </c>
      <c r="B67" s="590" t="s">
        <v>490</v>
      </c>
      <c r="D67" t="e">
        <f>#REF!&amp;#REF!</f>
        <v>#REF!</v>
      </c>
      <c r="E67" s="591" t="s">
        <v>489</v>
      </c>
      <c r="F67" t="s">
        <v>188</v>
      </c>
      <c r="H67" t="e">
        <f>#REF!&amp;#REF!</f>
        <v>#REF!</v>
      </c>
      <c r="I67" s="591" t="s">
        <v>489</v>
      </c>
      <c r="J67" t="s">
        <v>188</v>
      </c>
    </row>
    <row r="68" spans="1:10" x14ac:dyDescent="0.2">
      <c r="A68" t="s">
        <v>296</v>
      </c>
      <c r="B68" s="590" t="s">
        <v>491</v>
      </c>
      <c r="D68" t="e">
        <f>#REF!&amp;#REF!</f>
        <v>#REF!</v>
      </c>
      <c r="E68" t="e">
        <f t="shared" ref="E68:E80" si="2">VLOOKUP(D68,A$2:B$223,2,FALSE)</f>
        <v>#REF!</v>
      </c>
      <c r="H68" t="e">
        <f>#REF!&amp;#REF!</f>
        <v>#REF!</v>
      </c>
      <c r="I68" t="e">
        <f>VLOOKUP(H68,A$2:B$223,2,FALSE)</f>
        <v>#REF!</v>
      </c>
    </row>
    <row r="69" spans="1:10" x14ac:dyDescent="0.2">
      <c r="A69" t="s">
        <v>297</v>
      </c>
      <c r="B69" s="590" t="s">
        <v>492</v>
      </c>
      <c r="D69" t="e">
        <f>#REF!&amp;#REF!</f>
        <v>#REF!</v>
      </c>
      <c r="E69" s="592" t="e">
        <f t="shared" si="2"/>
        <v>#REF!</v>
      </c>
      <c r="H69" t="e">
        <f>#REF!&amp;#REF!</f>
        <v>#REF!</v>
      </c>
      <c r="I69" t="e">
        <f>VLOOKUP(H69,A$2:B$223,2,FALSE)</f>
        <v>#REF!</v>
      </c>
    </row>
    <row r="70" spans="1:10" x14ac:dyDescent="0.2">
      <c r="A70" t="s">
        <v>298</v>
      </c>
      <c r="B70" s="590" t="s">
        <v>493</v>
      </c>
      <c r="D70" t="e">
        <f>#REF!&amp;#REF!</f>
        <v>#REF!</v>
      </c>
      <c r="E70" t="e">
        <f t="shared" si="2"/>
        <v>#REF!</v>
      </c>
      <c r="H70" t="e">
        <f>#REF!&amp;#REF!</f>
        <v>#REF!</v>
      </c>
      <c r="I70" t="e">
        <f>VLOOKUP(H70,A$2:B$223,2,FALSE)</f>
        <v>#REF!</v>
      </c>
    </row>
    <row r="71" spans="1:10" x14ac:dyDescent="0.2">
      <c r="A71" t="s">
        <v>299</v>
      </c>
      <c r="B71" s="590" t="s">
        <v>172</v>
      </c>
      <c r="D71" t="e">
        <f>#REF!&amp;#REF!</f>
        <v>#REF!</v>
      </c>
      <c r="E71" t="e">
        <f t="shared" si="2"/>
        <v>#REF!</v>
      </c>
      <c r="H71" t="e">
        <f>#REF!&amp;#REF!</f>
        <v>#REF!</v>
      </c>
      <c r="I71" t="e">
        <f>VLOOKUP(H71,A$2:B$223,2,FALSE)</f>
        <v>#REF!</v>
      </c>
    </row>
    <row r="72" spans="1:10" x14ac:dyDescent="0.2">
      <c r="A72" t="s">
        <v>300</v>
      </c>
      <c r="B72" s="590" t="s">
        <v>494</v>
      </c>
      <c r="D72" t="e">
        <f>#REF!&amp;#REF!</f>
        <v>#REF!</v>
      </c>
      <c r="E72" s="591" t="s">
        <v>456</v>
      </c>
      <c r="H72" t="e">
        <f>#REF!&amp;#REF!</f>
        <v>#REF!</v>
      </c>
      <c r="I72" s="591" t="s">
        <v>456</v>
      </c>
    </row>
    <row r="73" spans="1:10" x14ac:dyDescent="0.2">
      <c r="A73" t="s">
        <v>300</v>
      </c>
      <c r="B73" s="590" t="s">
        <v>207</v>
      </c>
      <c r="D73" t="e">
        <f>#REF!&amp;#REF!</f>
        <v>#REF!</v>
      </c>
      <c r="E73" t="e">
        <f t="shared" si="2"/>
        <v>#REF!</v>
      </c>
      <c r="H73" t="e">
        <f>#REF!&amp;#REF!</f>
        <v>#REF!</v>
      </c>
      <c r="I73" t="e">
        <f t="shared" ref="I73:I80" si="3">VLOOKUP(H73,A$2:B$223,2,FALSE)</f>
        <v>#REF!</v>
      </c>
    </row>
    <row r="74" spans="1:10" x14ac:dyDescent="0.2">
      <c r="A74" t="s">
        <v>301</v>
      </c>
      <c r="B74" s="590" t="s">
        <v>495</v>
      </c>
      <c r="D74" t="e">
        <f>#REF!&amp;#REF!</f>
        <v>#REF!</v>
      </c>
      <c r="E74" t="e">
        <f t="shared" si="2"/>
        <v>#REF!</v>
      </c>
      <c r="H74" t="e">
        <f>#REF!&amp;#REF!</f>
        <v>#REF!</v>
      </c>
      <c r="I74" t="e">
        <f t="shared" si="3"/>
        <v>#REF!</v>
      </c>
    </row>
    <row r="75" spans="1:10" x14ac:dyDescent="0.2">
      <c r="A75" t="s">
        <v>302</v>
      </c>
      <c r="B75" s="590" t="s">
        <v>496</v>
      </c>
      <c r="D75" t="e">
        <f>#REF!&amp;#REF!</f>
        <v>#REF!</v>
      </c>
      <c r="E75" s="592" t="e">
        <f t="shared" si="2"/>
        <v>#REF!</v>
      </c>
      <c r="H75" t="e">
        <f>#REF!&amp;#REF!</f>
        <v>#REF!</v>
      </c>
      <c r="I75" t="e">
        <f t="shared" si="3"/>
        <v>#REF!</v>
      </c>
    </row>
    <row r="76" spans="1:10" x14ac:dyDescent="0.2">
      <c r="A76" t="s">
        <v>303</v>
      </c>
      <c r="B76" s="590" t="s">
        <v>497</v>
      </c>
      <c r="D76" t="e">
        <f>#REF!&amp;#REF!</f>
        <v>#REF!</v>
      </c>
      <c r="E76" t="e">
        <f t="shared" si="2"/>
        <v>#REF!</v>
      </c>
      <c r="H76" t="e">
        <f>#REF!&amp;#REF!</f>
        <v>#REF!</v>
      </c>
      <c r="I76" t="e">
        <f t="shared" si="3"/>
        <v>#REF!</v>
      </c>
    </row>
    <row r="77" spans="1:10" x14ac:dyDescent="0.2">
      <c r="A77" t="s">
        <v>304</v>
      </c>
      <c r="B77" s="590" t="s">
        <v>498</v>
      </c>
      <c r="D77" t="e">
        <f>#REF!&amp;#REF!</f>
        <v>#REF!</v>
      </c>
      <c r="E77" t="e">
        <f t="shared" si="2"/>
        <v>#REF!</v>
      </c>
      <c r="H77" t="e">
        <f>#REF!&amp;#REF!</f>
        <v>#REF!</v>
      </c>
      <c r="I77" t="e">
        <f t="shared" si="3"/>
        <v>#REF!</v>
      </c>
    </row>
    <row r="78" spans="1:10" x14ac:dyDescent="0.2">
      <c r="A78" t="s">
        <v>305</v>
      </c>
      <c r="B78" s="590" t="s">
        <v>130</v>
      </c>
      <c r="D78" s="591" t="e">
        <f>#REF!&amp;#REF!</f>
        <v>#REF!</v>
      </c>
      <c r="E78" t="e">
        <f t="shared" si="2"/>
        <v>#REF!</v>
      </c>
      <c r="H78" s="591" t="e">
        <f>#REF!&amp;#REF!</f>
        <v>#REF!</v>
      </c>
      <c r="I78" t="e">
        <f t="shared" si="3"/>
        <v>#REF!</v>
      </c>
    </row>
    <row r="79" spans="1:10" x14ac:dyDescent="0.2">
      <c r="A79" t="s">
        <v>306</v>
      </c>
      <c r="B79" s="590" t="s">
        <v>499</v>
      </c>
      <c r="D79" t="e">
        <f>#REF!&amp;#REF!</f>
        <v>#REF!</v>
      </c>
      <c r="E79" t="e">
        <f>VLOOKUP(D79,A$2:B$223,2,FALSE)</f>
        <v>#REF!</v>
      </c>
      <c r="H79" t="e">
        <f>#REF!&amp;#REF!</f>
        <v>#REF!</v>
      </c>
      <c r="I79" t="e">
        <f t="shared" si="3"/>
        <v>#REF!</v>
      </c>
    </row>
    <row r="80" spans="1:10" x14ac:dyDescent="0.2">
      <c r="A80" t="s">
        <v>307</v>
      </c>
      <c r="B80" s="590" t="s">
        <v>500</v>
      </c>
      <c r="D80" t="e">
        <f>#REF!&amp;#REF!</f>
        <v>#REF!</v>
      </c>
      <c r="E80" s="592" t="e">
        <f t="shared" si="2"/>
        <v>#REF!</v>
      </c>
      <c r="H80" t="e">
        <f>#REF!&amp;#REF!</f>
        <v>#REF!</v>
      </c>
      <c r="I80" t="e">
        <f t="shared" si="3"/>
        <v>#REF!</v>
      </c>
    </row>
    <row r="81" spans="1:10" x14ac:dyDescent="0.2">
      <c r="A81" t="s">
        <v>308</v>
      </c>
      <c r="B81" s="590" t="s">
        <v>501</v>
      </c>
      <c r="D81" t="e">
        <f>#REF!&amp;#REF!</f>
        <v>#REF!</v>
      </c>
      <c r="E81" s="591" t="str">
        <f>B217</f>
        <v>2LK94LAK98B</v>
      </c>
      <c r="H81" t="e">
        <f>#REF!&amp;#REF!</f>
        <v>#REF!</v>
      </c>
      <c r="I81" s="591" t="s">
        <v>605</v>
      </c>
    </row>
    <row r="82" spans="1:10" x14ac:dyDescent="0.2">
      <c r="A82" t="s">
        <v>309</v>
      </c>
      <c r="B82" s="590" t="s">
        <v>502</v>
      </c>
      <c r="D82" t="e">
        <f>#REF!&amp;#REF!</f>
        <v>#REF!</v>
      </c>
      <c r="E82" t="e">
        <f>VLOOKUP(D82,A$2:B$223,2,FALSE)</f>
        <v>#REF!</v>
      </c>
      <c r="H82" t="e">
        <f>#REF!&amp;#REF!</f>
        <v>#REF!</v>
      </c>
      <c r="I82" t="e">
        <f>VLOOKUP(H82,A$2:B$223,2,FALSE)</f>
        <v>#REF!</v>
      </c>
      <c r="J82" s="593"/>
    </row>
    <row r="83" spans="1:10" x14ac:dyDescent="0.2">
      <c r="A83" t="s">
        <v>310</v>
      </c>
      <c r="B83" s="590" t="s">
        <v>503</v>
      </c>
      <c r="D83" t="e">
        <f>#REF!&amp;#REF!</f>
        <v>#REF!</v>
      </c>
      <c r="E83" s="591" t="str">
        <f>B216</f>
        <v>2LK94LBK49B</v>
      </c>
      <c r="H83" t="e">
        <f>#REF!&amp;#REF!</f>
        <v>#REF!</v>
      </c>
      <c r="I83" s="591" t="s">
        <v>604</v>
      </c>
    </row>
    <row r="84" spans="1:10" x14ac:dyDescent="0.2">
      <c r="A84" t="s">
        <v>311</v>
      </c>
      <c r="B84" s="590" t="s">
        <v>504</v>
      </c>
      <c r="D84" t="e">
        <f>#REF!&amp;#REF!</f>
        <v>#REF!</v>
      </c>
      <c r="E84" s="591" t="str">
        <f>B219</f>
        <v>2LK94LBK89B</v>
      </c>
      <c r="H84" t="e">
        <f>#REF!&amp;#REF!</f>
        <v>#REF!</v>
      </c>
      <c r="I84" s="591" t="s">
        <v>607</v>
      </c>
    </row>
    <row r="85" spans="1:10" x14ac:dyDescent="0.2">
      <c r="A85" t="s">
        <v>312</v>
      </c>
      <c r="B85" s="590" t="s">
        <v>505</v>
      </c>
      <c r="D85" t="e">
        <f>#REF!&amp;#REF!</f>
        <v>#REF!</v>
      </c>
      <c r="H85" t="e">
        <f>#REF!&amp;#REF!</f>
        <v>#REF!</v>
      </c>
      <c r="I85" t="e">
        <f>VLOOKUP(H85,A$2:B$223,2,FALSE)</f>
        <v>#REF!</v>
      </c>
    </row>
    <row r="86" spans="1:10" x14ac:dyDescent="0.2">
      <c r="A86" t="s">
        <v>313</v>
      </c>
      <c r="B86" s="590" t="s">
        <v>506</v>
      </c>
      <c r="D86" t="e">
        <f>#REF!&amp;#REF!</f>
        <v>#REF!</v>
      </c>
    </row>
    <row r="87" spans="1:10" x14ac:dyDescent="0.2">
      <c r="A87" t="s">
        <v>314</v>
      </c>
      <c r="B87" s="590" t="s">
        <v>507</v>
      </c>
      <c r="D87" t="e">
        <f>#REF!&amp;#REF!</f>
        <v>#REF!</v>
      </c>
    </row>
    <row r="88" spans="1:10" x14ac:dyDescent="0.2">
      <c r="A88" t="s">
        <v>315</v>
      </c>
      <c r="B88" s="590" t="s">
        <v>508</v>
      </c>
      <c r="D88" t="e">
        <f>#REF!&amp;#REF!</f>
        <v>#REF!</v>
      </c>
    </row>
    <row r="89" spans="1:10" x14ac:dyDescent="0.2">
      <c r="A89" t="s">
        <v>316</v>
      </c>
      <c r="B89" s="590" t="s">
        <v>509</v>
      </c>
      <c r="D89" t="e">
        <f>#REF!&amp;#REF!</f>
        <v>#REF!</v>
      </c>
    </row>
    <row r="90" spans="1:10" x14ac:dyDescent="0.2">
      <c r="A90" t="s">
        <v>317</v>
      </c>
      <c r="B90" s="590" t="s">
        <v>510</v>
      </c>
      <c r="D90" t="e">
        <f>#REF!&amp;#REF!</f>
        <v>#REF!</v>
      </c>
    </row>
    <row r="91" spans="1:10" x14ac:dyDescent="0.2">
      <c r="A91" t="s">
        <v>318</v>
      </c>
      <c r="B91" s="590" t="s">
        <v>125</v>
      </c>
      <c r="D91" t="e">
        <f>#REF!&amp;#REF!</f>
        <v>#REF!</v>
      </c>
    </row>
    <row r="92" spans="1:10" x14ac:dyDescent="0.2">
      <c r="A92" t="s">
        <v>318</v>
      </c>
      <c r="B92" s="590" t="s">
        <v>511</v>
      </c>
      <c r="D92" t="e">
        <f>#REF!&amp;#REF!</f>
        <v>#REF!</v>
      </c>
    </row>
    <row r="93" spans="1:10" x14ac:dyDescent="0.2">
      <c r="A93" t="s">
        <v>318</v>
      </c>
      <c r="B93" s="590" t="s">
        <v>512</v>
      </c>
      <c r="D93" t="e">
        <f>#REF!&amp;#REF!</f>
        <v>#REF!</v>
      </c>
    </row>
    <row r="94" spans="1:10" x14ac:dyDescent="0.2">
      <c r="A94" t="s">
        <v>319</v>
      </c>
      <c r="B94" s="590" t="s">
        <v>513</v>
      </c>
    </row>
    <row r="95" spans="1:10" x14ac:dyDescent="0.2">
      <c r="A95" t="s">
        <v>320</v>
      </c>
      <c r="B95" s="590" t="s">
        <v>123</v>
      </c>
    </row>
    <row r="96" spans="1:10" x14ac:dyDescent="0.2">
      <c r="A96" t="s">
        <v>321</v>
      </c>
      <c r="B96" s="590" t="s">
        <v>514</v>
      </c>
    </row>
    <row r="97" spans="1:2" x14ac:dyDescent="0.2">
      <c r="A97" t="s">
        <v>322</v>
      </c>
      <c r="B97" s="590" t="s">
        <v>515</v>
      </c>
    </row>
    <row r="98" spans="1:2" x14ac:dyDescent="0.2">
      <c r="A98" t="s">
        <v>323</v>
      </c>
      <c r="B98" s="590" t="s">
        <v>516</v>
      </c>
    </row>
    <row r="99" spans="1:2" x14ac:dyDescent="0.2">
      <c r="A99" t="s">
        <v>324</v>
      </c>
      <c r="B99" s="590" t="s">
        <v>180</v>
      </c>
    </row>
    <row r="100" spans="1:2" x14ac:dyDescent="0.2">
      <c r="A100" t="s">
        <v>325</v>
      </c>
      <c r="B100" s="590" t="s">
        <v>517</v>
      </c>
    </row>
    <row r="101" spans="1:2" x14ac:dyDescent="0.2">
      <c r="A101" t="s">
        <v>326</v>
      </c>
      <c r="B101" s="590" t="s">
        <v>518</v>
      </c>
    </row>
    <row r="102" spans="1:2" x14ac:dyDescent="0.2">
      <c r="A102" t="s">
        <v>327</v>
      </c>
      <c r="B102" s="590" t="s">
        <v>166</v>
      </c>
    </row>
    <row r="103" spans="1:2" x14ac:dyDescent="0.2">
      <c r="A103" t="s">
        <v>328</v>
      </c>
      <c r="B103" s="590" t="s">
        <v>519</v>
      </c>
    </row>
    <row r="104" spans="1:2" x14ac:dyDescent="0.2">
      <c r="A104" t="s">
        <v>329</v>
      </c>
      <c r="B104" s="590" t="s">
        <v>121</v>
      </c>
    </row>
    <row r="105" spans="1:2" x14ac:dyDescent="0.2">
      <c r="A105" t="s">
        <v>330</v>
      </c>
      <c r="B105" s="590" t="s">
        <v>520</v>
      </c>
    </row>
    <row r="106" spans="1:2" x14ac:dyDescent="0.2">
      <c r="A106" t="s">
        <v>330</v>
      </c>
      <c r="B106" s="590" t="s">
        <v>521</v>
      </c>
    </row>
    <row r="107" spans="1:2" x14ac:dyDescent="0.2">
      <c r="A107" t="s">
        <v>331</v>
      </c>
      <c r="B107" s="590" t="s">
        <v>522</v>
      </c>
    </row>
    <row r="108" spans="1:2" x14ac:dyDescent="0.2">
      <c r="A108" t="s">
        <v>332</v>
      </c>
      <c r="B108" s="590" t="s">
        <v>523</v>
      </c>
    </row>
    <row r="109" spans="1:2" x14ac:dyDescent="0.2">
      <c r="A109" t="s">
        <v>333</v>
      </c>
      <c r="B109" s="590" t="s">
        <v>524</v>
      </c>
    </row>
    <row r="110" spans="1:2" x14ac:dyDescent="0.2">
      <c r="A110" t="s">
        <v>334</v>
      </c>
      <c r="B110" s="590" t="s">
        <v>206</v>
      </c>
    </row>
    <row r="111" spans="1:2" x14ac:dyDescent="0.2">
      <c r="A111" t="s">
        <v>335</v>
      </c>
      <c r="B111" s="590" t="s">
        <v>525</v>
      </c>
    </row>
    <row r="112" spans="1:2" x14ac:dyDescent="0.2">
      <c r="A112" t="s">
        <v>336</v>
      </c>
      <c r="B112" s="590" t="s">
        <v>171</v>
      </c>
    </row>
    <row r="113" spans="1:2" x14ac:dyDescent="0.2">
      <c r="A113" t="s">
        <v>337</v>
      </c>
      <c r="B113" s="590" t="s">
        <v>526</v>
      </c>
    </row>
    <row r="114" spans="1:2" x14ac:dyDescent="0.2">
      <c r="A114" t="s">
        <v>338</v>
      </c>
      <c r="B114" s="590" t="s">
        <v>527</v>
      </c>
    </row>
    <row r="115" spans="1:2" x14ac:dyDescent="0.2">
      <c r="A115" t="s">
        <v>339</v>
      </c>
      <c r="B115" s="590" t="s">
        <v>528</v>
      </c>
    </row>
    <row r="116" spans="1:2" x14ac:dyDescent="0.2">
      <c r="A116" t="s">
        <v>340</v>
      </c>
      <c r="B116" s="590" t="s">
        <v>529</v>
      </c>
    </row>
    <row r="117" spans="1:2" x14ac:dyDescent="0.2">
      <c r="A117" t="s">
        <v>341</v>
      </c>
      <c r="B117" s="590" t="s">
        <v>530</v>
      </c>
    </row>
    <row r="118" spans="1:2" x14ac:dyDescent="0.2">
      <c r="A118" t="s">
        <v>342</v>
      </c>
      <c r="B118" s="590" t="s">
        <v>531</v>
      </c>
    </row>
    <row r="119" spans="1:2" x14ac:dyDescent="0.2">
      <c r="A119" t="s">
        <v>343</v>
      </c>
      <c r="B119" s="590" t="s">
        <v>532</v>
      </c>
    </row>
    <row r="120" spans="1:2" x14ac:dyDescent="0.2">
      <c r="A120" t="s">
        <v>344</v>
      </c>
      <c r="B120" s="590" t="s">
        <v>533</v>
      </c>
    </row>
    <row r="121" spans="1:2" x14ac:dyDescent="0.2">
      <c r="A121" t="s">
        <v>345</v>
      </c>
      <c r="B121" s="590" t="s">
        <v>534</v>
      </c>
    </row>
    <row r="122" spans="1:2" x14ac:dyDescent="0.2">
      <c r="A122" t="s">
        <v>346</v>
      </c>
      <c r="B122" s="590" t="s">
        <v>535</v>
      </c>
    </row>
    <row r="123" spans="1:2" x14ac:dyDescent="0.2">
      <c r="A123" t="s">
        <v>347</v>
      </c>
      <c r="B123" s="590" t="s">
        <v>536</v>
      </c>
    </row>
    <row r="124" spans="1:2" x14ac:dyDescent="0.2">
      <c r="A124" t="s">
        <v>348</v>
      </c>
      <c r="B124" s="590" t="s">
        <v>185</v>
      </c>
    </row>
    <row r="125" spans="1:2" x14ac:dyDescent="0.2">
      <c r="A125" t="s">
        <v>349</v>
      </c>
      <c r="B125" s="590" t="s">
        <v>537</v>
      </c>
    </row>
    <row r="126" spans="1:2" x14ac:dyDescent="0.2">
      <c r="A126" t="s">
        <v>350</v>
      </c>
      <c r="B126" s="590" t="s">
        <v>538</v>
      </c>
    </row>
    <row r="127" spans="1:2" x14ac:dyDescent="0.2">
      <c r="A127" t="s">
        <v>351</v>
      </c>
      <c r="B127" s="590" t="s">
        <v>539</v>
      </c>
    </row>
    <row r="128" spans="1:2" x14ac:dyDescent="0.2">
      <c r="A128" t="s">
        <v>352</v>
      </c>
      <c r="B128" s="590" t="s">
        <v>540</v>
      </c>
    </row>
    <row r="129" spans="1:2" x14ac:dyDescent="0.2">
      <c r="A129" t="s">
        <v>353</v>
      </c>
      <c r="B129" s="590" t="s">
        <v>173</v>
      </c>
    </row>
    <row r="130" spans="1:2" x14ac:dyDescent="0.2">
      <c r="A130" t="s">
        <v>354</v>
      </c>
      <c r="B130" s="590" t="s">
        <v>541</v>
      </c>
    </row>
    <row r="131" spans="1:2" x14ac:dyDescent="0.2">
      <c r="A131" t="s">
        <v>355</v>
      </c>
      <c r="B131" s="590" t="s">
        <v>542</v>
      </c>
    </row>
    <row r="132" spans="1:2" x14ac:dyDescent="0.2">
      <c r="A132" t="s">
        <v>356</v>
      </c>
      <c r="B132" s="590" t="s">
        <v>543</v>
      </c>
    </row>
    <row r="133" spans="1:2" x14ac:dyDescent="0.2">
      <c r="A133" t="s">
        <v>357</v>
      </c>
      <c r="B133" s="590" t="s">
        <v>544</v>
      </c>
    </row>
    <row r="134" spans="1:2" x14ac:dyDescent="0.2">
      <c r="A134" t="s">
        <v>358</v>
      </c>
      <c r="B134" s="590" t="s">
        <v>545</v>
      </c>
    </row>
    <row r="135" spans="1:2" x14ac:dyDescent="0.2">
      <c r="A135" t="s">
        <v>359</v>
      </c>
      <c r="B135" s="590" t="s">
        <v>126</v>
      </c>
    </row>
    <row r="136" spans="1:2" x14ac:dyDescent="0.2">
      <c r="A136" t="s">
        <v>360</v>
      </c>
      <c r="B136" s="590" t="s">
        <v>204</v>
      </c>
    </row>
    <row r="137" spans="1:2" x14ac:dyDescent="0.2">
      <c r="A137" t="s">
        <v>361</v>
      </c>
      <c r="B137" s="590" t="s">
        <v>546</v>
      </c>
    </row>
    <row r="138" spans="1:2" x14ac:dyDescent="0.2">
      <c r="A138" t="s">
        <v>362</v>
      </c>
      <c r="B138" s="590" t="s">
        <v>190</v>
      </c>
    </row>
    <row r="139" spans="1:2" x14ac:dyDescent="0.2">
      <c r="A139" t="s">
        <v>363</v>
      </c>
      <c r="B139" s="590" t="s">
        <v>547</v>
      </c>
    </row>
    <row r="140" spans="1:2" x14ac:dyDescent="0.2">
      <c r="A140" t="s">
        <v>364</v>
      </c>
      <c r="B140" s="590" t="s">
        <v>548</v>
      </c>
    </row>
    <row r="141" spans="1:2" x14ac:dyDescent="0.2">
      <c r="A141" t="s">
        <v>365</v>
      </c>
      <c r="B141" s="590" t="s">
        <v>549</v>
      </c>
    </row>
    <row r="142" spans="1:2" x14ac:dyDescent="0.2">
      <c r="A142" t="s">
        <v>366</v>
      </c>
      <c r="B142" s="590" t="s">
        <v>550</v>
      </c>
    </row>
    <row r="143" spans="1:2" x14ac:dyDescent="0.2">
      <c r="A143" t="s">
        <v>367</v>
      </c>
      <c r="B143" s="590" t="s">
        <v>202</v>
      </c>
    </row>
    <row r="144" spans="1:2" x14ac:dyDescent="0.2">
      <c r="A144" t="s">
        <v>366</v>
      </c>
      <c r="B144" s="590" t="s">
        <v>551</v>
      </c>
    </row>
    <row r="145" spans="1:2" x14ac:dyDescent="0.2">
      <c r="A145" t="s">
        <v>610</v>
      </c>
      <c r="B145" s="590" t="s">
        <v>174</v>
      </c>
    </row>
    <row r="146" spans="1:2" x14ac:dyDescent="0.2">
      <c r="A146" t="s">
        <v>368</v>
      </c>
      <c r="B146" s="590" t="s">
        <v>552</v>
      </c>
    </row>
    <row r="147" spans="1:2" x14ac:dyDescent="0.2">
      <c r="A147" t="s">
        <v>369</v>
      </c>
      <c r="B147" s="590" t="s">
        <v>553</v>
      </c>
    </row>
    <row r="148" spans="1:2" x14ac:dyDescent="0.2">
      <c r="A148" t="s">
        <v>370</v>
      </c>
      <c r="B148" s="590" t="s">
        <v>554</v>
      </c>
    </row>
    <row r="149" spans="1:2" x14ac:dyDescent="0.2">
      <c r="A149" t="s">
        <v>371</v>
      </c>
      <c r="B149" s="590" t="s">
        <v>178</v>
      </c>
    </row>
    <row r="150" spans="1:2" x14ac:dyDescent="0.2">
      <c r="A150" t="s">
        <v>613</v>
      </c>
      <c r="B150" s="590" t="s">
        <v>135</v>
      </c>
    </row>
    <row r="151" spans="1:2" x14ac:dyDescent="0.2">
      <c r="A151" t="s">
        <v>372</v>
      </c>
      <c r="B151" s="590" t="s">
        <v>555</v>
      </c>
    </row>
    <row r="152" spans="1:2" x14ac:dyDescent="0.2">
      <c r="A152" t="s">
        <v>373</v>
      </c>
      <c r="B152" s="590" t="s">
        <v>556</v>
      </c>
    </row>
    <row r="153" spans="1:2" x14ac:dyDescent="0.2">
      <c r="A153" t="s">
        <v>374</v>
      </c>
      <c r="B153" s="590" t="s">
        <v>557</v>
      </c>
    </row>
    <row r="154" spans="1:2" x14ac:dyDescent="0.2">
      <c r="A154" t="s">
        <v>375</v>
      </c>
      <c r="B154" s="590" t="s">
        <v>558</v>
      </c>
    </row>
    <row r="155" spans="1:2" x14ac:dyDescent="0.2">
      <c r="A155" t="s">
        <v>376</v>
      </c>
      <c r="B155" s="590" t="s">
        <v>559</v>
      </c>
    </row>
    <row r="156" spans="1:2" x14ac:dyDescent="0.2">
      <c r="A156" t="s">
        <v>375</v>
      </c>
      <c r="B156" s="590" t="s">
        <v>136</v>
      </c>
    </row>
    <row r="157" spans="1:2" x14ac:dyDescent="0.2">
      <c r="A157" t="s">
        <v>375</v>
      </c>
      <c r="B157" s="590" t="s">
        <v>560</v>
      </c>
    </row>
    <row r="158" spans="1:2" x14ac:dyDescent="0.2">
      <c r="A158" t="s">
        <v>377</v>
      </c>
      <c r="B158" s="590" t="s">
        <v>561</v>
      </c>
    </row>
    <row r="159" spans="1:2" x14ac:dyDescent="0.2">
      <c r="A159" t="s">
        <v>378</v>
      </c>
      <c r="B159" s="590" t="s">
        <v>183</v>
      </c>
    </row>
    <row r="160" spans="1:2" x14ac:dyDescent="0.2">
      <c r="A160" t="s">
        <v>378</v>
      </c>
      <c r="B160" s="590" t="s">
        <v>562</v>
      </c>
    </row>
    <row r="161" spans="1:2" x14ac:dyDescent="0.2">
      <c r="A161" t="s">
        <v>379</v>
      </c>
      <c r="B161" s="590" t="s">
        <v>563</v>
      </c>
    </row>
    <row r="162" spans="1:2" x14ac:dyDescent="0.2">
      <c r="A162" t="s">
        <v>380</v>
      </c>
      <c r="B162" s="590" t="s">
        <v>564</v>
      </c>
    </row>
    <row r="163" spans="1:2" x14ac:dyDescent="0.2">
      <c r="A163" t="s">
        <v>381</v>
      </c>
      <c r="B163" s="590" t="s">
        <v>565</v>
      </c>
    </row>
    <row r="164" spans="1:2" x14ac:dyDescent="0.2">
      <c r="A164" t="s">
        <v>382</v>
      </c>
      <c r="B164" s="590" t="s">
        <v>566</v>
      </c>
    </row>
    <row r="165" spans="1:2" x14ac:dyDescent="0.2">
      <c r="A165" t="s">
        <v>383</v>
      </c>
      <c r="B165" s="590" t="s">
        <v>567</v>
      </c>
    </row>
    <row r="166" spans="1:2" x14ac:dyDescent="0.2">
      <c r="A166" t="s">
        <v>384</v>
      </c>
      <c r="B166" s="590" t="s">
        <v>568</v>
      </c>
    </row>
    <row r="167" spans="1:2" x14ac:dyDescent="0.2">
      <c r="A167" t="s">
        <v>385</v>
      </c>
      <c r="B167" s="590" t="s">
        <v>569</v>
      </c>
    </row>
    <row r="168" spans="1:2" x14ac:dyDescent="0.2">
      <c r="A168" t="s">
        <v>386</v>
      </c>
      <c r="B168" s="590" t="s">
        <v>570</v>
      </c>
    </row>
    <row r="169" spans="1:2" x14ac:dyDescent="0.2">
      <c r="A169" t="s">
        <v>387</v>
      </c>
      <c r="B169" s="590" t="s">
        <v>571</v>
      </c>
    </row>
    <row r="170" spans="1:2" x14ac:dyDescent="0.2">
      <c r="A170" t="s">
        <v>388</v>
      </c>
      <c r="B170" s="590" t="s">
        <v>572</v>
      </c>
    </row>
    <row r="171" spans="1:2" x14ac:dyDescent="0.2">
      <c r="A171" t="s">
        <v>389</v>
      </c>
      <c r="B171" s="590" t="s">
        <v>573</v>
      </c>
    </row>
    <row r="172" spans="1:2" x14ac:dyDescent="0.2">
      <c r="A172" t="s">
        <v>389</v>
      </c>
      <c r="B172" s="590" t="s">
        <v>574</v>
      </c>
    </row>
    <row r="173" spans="1:2" x14ac:dyDescent="0.2">
      <c r="A173" t="s">
        <v>390</v>
      </c>
      <c r="B173" s="590" t="s">
        <v>575</v>
      </c>
    </row>
    <row r="174" spans="1:2" x14ac:dyDescent="0.2">
      <c r="A174" t="s">
        <v>390</v>
      </c>
      <c r="B174" s="590" t="s">
        <v>203</v>
      </c>
    </row>
    <row r="175" spans="1:2" x14ac:dyDescent="0.2">
      <c r="A175" t="s">
        <v>391</v>
      </c>
      <c r="B175" s="590" t="s">
        <v>576</v>
      </c>
    </row>
    <row r="176" spans="1:2" x14ac:dyDescent="0.2">
      <c r="A176" t="s">
        <v>392</v>
      </c>
      <c r="B176" s="590" t="s">
        <v>577</v>
      </c>
    </row>
    <row r="177" spans="1:2" x14ac:dyDescent="0.2">
      <c r="A177" t="s">
        <v>393</v>
      </c>
      <c r="B177" s="590" t="s">
        <v>578</v>
      </c>
    </row>
    <row r="178" spans="1:2" x14ac:dyDescent="0.2">
      <c r="A178" t="s">
        <v>394</v>
      </c>
      <c r="B178" s="590" t="s">
        <v>579</v>
      </c>
    </row>
    <row r="179" spans="1:2" x14ac:dyDescent="0.2">
      <c r="A179" t="s">
        <v>395</v>
      </c>
      <c r="B179" s="590" t="s">
        <v>580</v>
      </c>
    </row>
    <row r="180" spans="1:2" x14ac:dyDescent="0.2">
      <c r="A180" t="s">
        <v>396</v>
      </c>
      <c r="B180" s="590" t="s">
        <v>581</v>
      </c>
    </row>
    <row r="181" spans="1:2" x14ac:dyDescent="0.2">
      <c r="A181" t="s">
        <v>397</v>
      </c>
      <c r="B181" s="590" t="s">
        <v>582</v>
      </c>
    </row>
    <row r="182" spans="1:2" x14ac:dyDescent="0.2">
      <c r="A182" t="s">
        <v>398</v>
      </c>
      <c r="B182" s="590" t="s">
        <v>583</v>
      </c>
    </row>
    <row r="183" spans="1:2" x14ac:dyDescent="0.2">
      <c r="A183" t="s">
        <v>399</v>
      </c>
      <c r="B183" s="590" t="s">
        <v>584</v>
      </c>
    </row>
    <row r="184" spans="1:2" x14ac:dyDescent="0.2">
      <c r="A184" t="s">
        <v>399</v>
      </c>
      <c r="B184" s="590" t="s">
        <v>177</v>
      </c>
    </row>
    <row r="185" spans="1:2" x14ac:dyDescent="0.2">
      <c r="A185" t="s">
        <v>400</v>
      </c>
      <c r="B185" s="590" t="s">
        <v>132</v>
      </c>
    </row>
    <row r="186" spans="1:2" x14ac:dyDescent="0.2">
      <c r="A186" t="s">
        <v>401</v>
      </c>
      <c r="B186" s="590" t="s">
        <v>585</v>
      </c>
    </row>
    <row r="187" spans="1:2" x14ac:dyDescent="0.2">
      <c r="A187" t="s">
        <v>402</v>
      </c>
      <c r="B187" s="590" t="s">
        <v>586</v>
      </c>
    </row>
    <row r="188" spans="1:2" x14ac:dyDescent="0.2">
      <c r="A188" t="s">
        <v>403</v>
      </c>
      <c r="B188" s="590" t="s">
        <v>587</v>
      </c>
    </row>
    <row r="189" spans="1:2" x14ac:dyDescent="0.2">
      <c r="A189" t="s">
        <v>404</v>
      </c>
      <c r="B189" s="590" t="s">
        <v>588</v>
      </c>
    </row>
    <row r="190" spans="1:2" x14ac:dyDescent="0.2">
      <c r="A190" t="s">
        <v>405</v>
      </c>
      <c r="B190" s="590" t="s">
        <v>589</v>
      </c>
    </row>
    <row r="191" spans="1:2" x14ac:dyDescent="0.2">
      <c r="A191" t="s">
        <v>406</v>
      </c>
      <c r="B191" s="590" t="s">
        <v>169</v>
      </c>
    </row>
    <row r="192" spans="1:2" x14ac:dyDescent="0.2">
      <c r="A192" t="s">
        <v>407</v>
      </c>
      <c r="B192" s="590" t="s">
        <v>179</v>
      </c>
    </row>
    <row r="193" spans="1:2" x14ac:dyDescent="0.2">
      <c r="A193" t="s">
        <v>407</v>
      </c>
      <c r="B193" s="590" t="s">
        <v>590</v>
      </c>
    </row>
    <row r="194" spans="1:2" x14ac:dyDescent="0.2">
      <c r="A194" t="s">
        <v>408</v>
      </c>
      <c r="B194" s="590" t="s">
        <v>591</v>
      </c>
    </row>
    <row r="195" spans="1:2" x14ac:dyDescent="0.2">
      <c r="A195" t="s">
        <v>409</v>
      </c>
      <c r="B195" s="590" t="s">
        <v>592</v>
      </c>
    </row>
    <row r="196" spans="1:2" x14ac:dyDescent="0.2">
      <c r="A196" t="s">
        <v>410</v>
      </c>
      <c r="B196" s="590" t="s">
        <v>593</v>
      </c>
    </row>
    <row r="197" spans="1:2" x14ac:dyDescent="0.2">
      <c r="A197" t="s">
        <v>411</v>
      </c>
      <c r="B197" s="590" t="s">
        <v>187</v>
      </c>
    </row>
    <row r="198" spans="1:2" x14ac:dyDescent="0.2">
      <c r="A198" t="s">
        <v>412</v>
      </c>
      <c r="B198" s="590" t="s">
        <v>594</v>
      </c>
    </row>
    <row r="199" spans="1:2" x14ac:dyDescent="0.2">
      <c r="A199" t="s">
        <v>413</v>
      </c>
      <c r="B199" s="590" t="s">
        <v>595</v>
      </c>
    </row>
    <row r="200" spans="1:2" x14ac:dyDescent="0.2">
      <c r="A200" t="s">
        <v>414</v>
      </c>
      <c r="B200" s="590" t="s">
        <v>596</v>
      </c>
    </row>
    <row r="201" spans="1:2" x14ac:dyDescent="0.2">
      <c r="A201" t="s">
        <v>415</v>
      </c>
      <c r="B201" s="590" t="s">
        <v>133</v>
      </c>
    </row>
    <row r="202" spans="1:2" x14ac:dyDescent="0.2">
      <c r="A202" t="s">
        <v>416</v>
      </c>
      <c r="B202" s="590" t="s">
        <v>597</v>
      </c>
    </row>
    <row r="203" spans="1:2" x14ac:dyDescent="0.2">
      <c r="A203" t="s">
        <v>417</v>
      </c>
      <c r="B203" s="590" t="s">
        <v>233</v>
      </c>
    </row>
    <row r="204" spans="1:2" x14ac:dyDescent="0.2">
      <c r="A204" t="s">
        <v>418</v>
      </c>
      <c r="B204" s="590" t="s">
        <v>598</v>
      </c>
    </row>
    <row r="205" spans="1:2" x14ac:dyDescent="0.2">
      <c r="A205" t="s">
        <v>419</v>
      </c>
      <c r="B205" s="590" t="s">
        <v>186</v>
      </c>
    </row>
    <row r="206" spans="1:2" x14ac:dyDescent="0.2">
      <c r="A206" t="s">
        <v>420</v>
      </c>
      <c r="B206" s="590" t="s">
        <v>599</v>
      </c>
    </row>
    <row r="207" spans="1:2" x14ac:dyDescent="0.2">
      <c r="A207" t="s">
        <v>421</v>
      </c>
      <c r="B207" s="590" t="s">
        <v>600</v>
      </c>
    </row>
    <row r="208" spans="1:2" x14ac:dyDescent="0.2">
      <c r="A208" t="s">
        <v>422</v>
      </c>
      <c r="B208" s="590" t="s">
        <v>168</v>
      </c>
    </row>
    <row r="209" spans="1:2" x14ac:dyDescent="0.2">
      <c r="A209" t="s">
        <v>612</v>
      </c>
      <c r="B209" s="590" t="s">
        <v>184</v>
      </c>
    </row>
    <row r="210" spans="1:2" x14ac:dyDescent="0.2">
      <c r="A210" t="s">
        <v>423</v>
      </c>
      <c r="B210" s="590" t="s">
        <v>601</v>
      </c>
    </row>
    <row r="211" spans="1:2" x14ac:dyDescent="0.2">
      <c r="A211" t="s">
        <v>424</v>
      </c>
      <c r="B211" s="590" t="s">
        <v>120</v>
      </c>
    </row>
    <row r="212" spans="1:2" x14ac:dyDescent="0.2">
      <c r="A212" t="s">
        <v>424</v>
      </c>
      <c r="B212" s="590" t="s">
        <v>602</v>
      </c>
    </row>
    <row r="213" spans="1:2" x14ac:dyDescent="0.2">
      <c r="A213" t="s">
        <v>424</v>
      </c>
      <c r="B213" s="590" t="s">
        <v>603</v>
      </c>
    </row>
    <row r="214" spans="1:2" x14ac:dyDescent="0.2">
      <c r="A214" t="s">
        <v>425</v>
      </c>
      <c r="B214" s="590" t="s">
        <v>175</v>
      </c>
    </row>
    <row r="215" spans="1:2" x14ac:dyDescent="0.2">
      <c r="A215" t="s">
        <v>426</v>
      </c>
      <c r="B215" s="590" t="s">
        <v>131</v>
      </c>
    </row>
    <row r="216" spans="1:2" x14ac:dyDescent="0.2">
      <c r="A216" t="s">
        <v>427</v>
      </c>
      <c r="B216" s="590" t="s">
        <v>604</v>
      </c>
    </row>
    <row r="217" spans="1:2" x14ac:dyDescent="0.2">
      <c r="A217" t="s">
        <v>428</v>
      </c>
      <c r="B217" s="590" t="s">
        <v>605</v>
      </c>
    </row>
    <row r="218" spans="1:2" x14ac:dyDescent="0.2">
      <c r="A218" t="s">
        <v>429</v>
      </c>
      <c r="B218" s="590" t="s">
        <v>606</v>
      </c>
    </row>
    <row r="219" spans="1:2" x14ac:dyDescent="0.2">
      <c r="A219" t="s">
        <v>430</v>
      </c>
      <c r="B219" s="590" t="s">
        <v>607</v>
      </c>
    </row>
    <row r="220" spans="1:2" x14ac:dyDescent="0.2">
      <c r="A220" t="s">
        <v>431</v>
      </c>
      <c r="B220" s="590" t="s">
        <v>608</v>
      </c>
    </row>
    <row r="221" spans="1:2" x14ac:dyDescent="0.2">
      <c r="A221" t="s">
        <v>432</v>
      </c>
      <c r="B221" s="590" t="s">
        <v>609</v>
      </c>
    </row>
    <row r="222" spans="1:2" x14ac:dyDescent="0.2">
      <c r="A222" t="s">
        <v>433</v>
      </c>
      <c r="B222" s="590" t="s">
        <v>124</v>
      </c>
    </row>
    <row r="223" spans="1:2" x14ac:dyDescent="0.2">
      <c r="A223" t="s">
        <v>434</v>
      </c>
      <c r="B223" s="590" t="s">
        <v>127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GM 2013-2016</vt:lpstr>
      <vt:lpstr>Megjegyzések</vt:lpstr>
      <vt:lpstr>Összefoglaló</vt:lpstr>
      <vt:lpstr>VLOOKUP</vt:lpstr>
      <vt:lpstr>'GM 2013-2016'!Nyomtatási_terület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2015-03-31T09:38:09Z</cp:lastPrinted>
  <dcterms:created xsi:type="dcterms:W3CDTF">2006-03-16T06:37:00Z</dcterms:created>
  <dcterms:modified xsi:type="dcterms:W3CDTF">2016-12-14T11:35:38Z</dcterms:modified>
</cp:coreProperties>
</file>