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'Munka1'!$A$1:$V$90</definedName>
  </definedNames>
  <calcPr fullCalcOnLoad="1"/>
</workbook>
</file>

<file path=xl/sharedStrings.xml><?xml version="1.0" encoding="utf-8"?>
<sst xmlns="http://schemas.openxmlformats.org/spreadsheetml/2006/main" count="264" uniqueCount="179">
  <si>
    <t>Félév</t>
  </si>
  <si>
    <t>Kredit</t>
  </si>
  <si>
    <t>ea</t>
  </si>
  <si>
    <t>sz</t>
  </si>
  <si>
    <t xml:space="preserve"> </t>
  </si>
  <si>
    <t>v</t>
  </si>
  <si>
    <t>Informatika I.</t>
  </si>
  <si>
    <t>+</t>
  </si>
  <si>
    <t>Makroökonómia</t>
  </si>
  <si>
    <t>Pénzügytan</t>
  </si>
  <si>
    <t>Vállalatgazdaságtan</t>
  </si>
  <si>
    <t>Félévi kredit összesen:</t>
  </si>
  <si>
    <t>Számon-kérés</t>
  </si>
  <si>
    <t>Tanszék</t>
  </si>
  <si>
    <t>Matematikai 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</si>
  <si>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</si>
  <si>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</si>
  <si>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</si>
  <si>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</si>
  <si>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</si>
  <si>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</si>
  <si>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gy</t>
  </si>
  <si>
    <t>Testnevelési és Sportközpont</t>
  </si>
  <si>
    <t>Szabó-Bakos Eszter</t>
  </si>
  <si>
    <t>Fazakas Gergely</t>
  </si>
  <si>
    <t>Vállalati pénzügyek</t>
  </si>
  <si>
    <t>a</t>
  </si>
  <si>
    <t>Forgács Attila</t>
  </si>
  <si>
    <t>Magatartástudományi és Kommunikációelméleti Intézet</t>
  </si>
  <si>
    <t>Sugár András</t>
  </si>
  <si>
    <t>Tantervi változtatások lehetségesek!</t>
  </si>
  <si>
    <t>Szakszeminárium I.</t>
  </si>
  <si>
    <t>Szakszeminárium II.</t>
  </si>
  <si>
    <t>Testnevelés</t>
  </si>
  <si>
    <t>Gazdasági jog</t>
  </si>
  <si>
    <t>Munkagazdaságtan</t>
  </si>
  <si>
    <t>Vladár Csaba</t>
  </si>
  <si>
    <t>Kürthy Gábor</t>
  </si>
  <si>
    <t>Bódis Lajos</t>
  </si>
  <si>
    <t>Tantárgy kódja</t>
  </si>
  <si>
    <t>Megjegyzések</t>
  </si>
  <si>
    <t>Szakszeminárium / szakdolgozat (féléves kreditszám)</t>
  </si>
  <si>
    <t>2SZ31NAK02B</t>
  </si>
  <si>
    <t>2VL60NBK01B</t>
  </si>
  <si>
    <t>4PU51NAK01B</t>
  </si>
  <si>
    <t>2BE52NAK01B</t>
  </si>
  <si>
    <t>• a Testnevelés kritériumtárgy, az oklevél megszerzésésnek feltétele két félév teljesítése.</t>
  </si>
  <si>
    <t>Az abszolutórium megszerzésének feltételei: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</si>
  <si>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</si>
  <si>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</si>
  <si>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</si>
  <si>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</si>
  <si>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</si>
  <si>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</si>
  <si>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</si>
  <si>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</si>
  <si>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</si>
  <si>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</si>
  <si>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</si>
  <si>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</si>
  <si>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</si>
  <si>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**A választható tantárgyak aktuális listáját mindig az adott tanévi operatív tanterv tartalmazza!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</si>
  <si>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</si>
  <si>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</si>
  <si>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</si>
  <si>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</si>
  <si>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</si>
  <si>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</si>
  <si>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</si>
  <si>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</si>
  <si>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</si>
  <si>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</si>
  <si>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</si>
  <si>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</si>
  <si>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</si>
  <si>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Vállalatgazdaságtan Intézet/Üzleti Gazdaságtan Tanszék</t>
  </si>
  <si>
    <t>Összehasonlító és Intézményi Gazdaságtan Tanszék</t>
  </si>
  <si>
    <t>TES_TESTNEV</t>
  </si>
  <si>
    <t>Közösségi gazdaságtan és közpénzügyek</t>
  </si>
  <si>
    <t>Közgazdálkodás és Közpolitika Tanszék</t>
  </si>
  <si>
    <t>Csengődi Sándor</t>
  </si>
  <si>
    <t>Munkagazdaságtan Központ</t>
  </si>
  <si>
    <t>2JO11NCK01B</t>
  </si>
  <si>
    <t xml:space="preserve">Emberi erőforrások (BA) alapképzési szak operatív tanterve </t>
  </si>
  <si>
    <t>4MA12NAK48B</t>
  </si>
  <si>
    <t>Matematika I.</t>
  </si>
  <si>
    <t>Cser László</t>
  </si>
  <si>
    <t>4MI25NAK02B</t>
  </si>
  <si>
    <t>Mikroökonómia</t>
  </si>
  <si>
    <t>Trautmann László</t>
  </si>
  <si>
    <t>Matematika II.</t>
  </si>
  <si>
    <t>4MA12NAK49B</t>
  </si>
  <si>
    <t>Statisztika I.</t>
  </si>
  <si>
    <t>4ST14NAK23B</t>
  </si>
  <si>
    <t>2IR32NAK07B</t>
  </si>
  <si>
    <t>Üzleti informatika</t>
  </si>
  <si>
    <t>Vállalatgazdaságtan, Informatika I.</t>
  </si>
  <si>
    <t>Lovrics László</t>
  </si>
  <si>
    <t>Információrendszerek Tanszék</t>
  </si>
  <si>
    <t>4MA23NAK02B</t>
  </si>
  <si>
    <t>2VE81NGK14B</t>
  </si>
  <si>
    <t>Vezetés és szervezés</t>
  </si>
  <si>
    <t>Dobák Miklós</t>
  </si>
  <si>
    <t>Vezetéstudományi Intézet</t>
  </si>
  <si>
    <t>Szervezeti magatartás</t>
  </si>
  <si>
    <t>Szervezeti Magatatás Tanszék</t>
  </si>
  <si>
    <t>Statisztika II.</t>
  </si>
  <si>
    <t>Számvitel alapjai</t>
  </si>
  <si>
    <t>Lukács János</t>
  </si>
  <si>
    <t>Pénzügyi Számvitel Tanszék</t>
  </si>
  <si>
    <t>Bevezetés a munkaerőpiacok empirikus elemzésébe</t>
  </si>
  <si>
    <t>Nagy Gyula</t>
  </si>
  <si>
    <t>Emberierőforrás-menedzsment</t>
  </si>
  <si>
    <t>Személyügyi informatika</t>
  </si>
  <si>
    <t>Személyügyi kontrolling</t>
  </si>
  <si>
    <t>Boda György</t>
  </si>
  <si>
    <t>Üzleti Gazdaságtan Tanszék</t>
  </si>
  <si>
    <t>Személyügyi tevékenység I.</t>
  </si>
  <si>
    <t>Személyügyi tevékenység II.</t>
  </si>
  <si>
    <t>Bodnár Éva</t>
  </si>
  <si>
    <t>Szervezeti konfliktuskezelés (tréning)</t>
  </si>
  <si>
    <t>Munka- és szervezetpszichológia</t>
  </si>
  <si>
    <t>Sass Judit</t>
  </si>
  <si>
    <t>4EE21NAK16B</t>
  </si>
  <si>
    <t>4EE21NAK15B</t>
  </si>
  <si>
    <t>Statisztika I., Matematika II.</t>
  </si>
  <si>
    <t>4ST14NAK24B</t>
  </si>
  <si>
    <t>2SA53NAK05B</t>
  </si>
  <si>
    <t>4KO03NAK17B</t>
  </si>
  <si>
    <t>4EE21NAK21B</t>
  </si>
  <si>
    <t>4EE21NAK03B</t>
  </si>
  <si>
    <t>2IR32NAK15B</t>
  </si>
  <si>
    <t>2VL60NAK01B</t>
  </si>
  <si>
    <t>4EE21NAK24B</t>
  </si>
  <si>
    <t>4EE21NAK25B</t>
  </si>
  <si>
    <t>7PE20NGKA3B</t>
  </si>
  <si>
    <t>7PE20NDK84B</t>
  </si>
  <si>
    <t>Tanulmányaikat a 2014/2015-ös tanévben megkezdett hallgatók számára</t>
  </si>
  <si>
    <t>Tanulás és kutatásmódszertan</t>
  </si>
  <si>
    <t>4OG33NAK01B</t>
  </si>
  <si>
    <t>4EE21NAK02B</t>
  </si>
  <si>
    <t>4VG32NAK56B</t>
  </si>
  <si>
    <t>Prezentációs- és kommunikációs készségek fejlesztése</t>
  </si>
  <si>
    <t>Wieszt Attila - Farkas Zsuzsanna</t>
  </si>
  <si>
    <t xml:space="preserve">7SO30NDKH9B </t>
  </si>
  <si>
    <t>Szervezetszociológia</t>
  </si>
  <si>
    <t>Czakó Ágnes</t>
  </si>
  <si>
    <t>Szociológia és Társadalompolitikai Intézet</t>
  </si>
  <si>
    <t>• A két félév testnevelés a 6. félév végéig bármikor teljesíthető.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</si>
  <si>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</si>
  <si>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</si>
  <si>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Választható tantárgyak**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</si>
  <si>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180 krediten belül számolható el. </t>
    </r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</si>
  <si>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</si>
  <si>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• Modult a 4. félév végén kell választani.</t>
  </si>
  <si>
    <t>Gazdasági Jogi Tanszék</t>
  </si>
  <si>
    <t>Szervezeti Magatartás Tanszék</t>
  </si>
  <si>
    <t>Munkajog</t>
  </si>
  <si>
    <t>Bán Dániel</t>
  </si>
  <si>
    <t>Karriermenedzsment (tréning)</t>
  </si>
  <si>
    <t>2VE81NAK08B</t>
  </si>
  <si>
    <t>Juhászné Klér Andrea</t>
  </si>
  <si>
    <r>
      <t xml:space="preserve">Kötelező szaktantárgyak </t>
    </r>
    <r>
      <rPr>
        <sz val="8"/>
        <rFont val="Arial Narrow"/>
        <family val="2"/>
      </rPr>
      <t>(féléves javasolt kreditszám)</t>
    </r>
  </si>
  <si>
    <t>Modulok</t>
  </si>
  <si>
    <t xml:space="preserve">2JO11NCK06B </t>
  </si>
  <si>
    <t>Munkapszichológia "B" modul</t>
  </si>
  <si>
    <t>Munkahelyi mentálhigiéné</t>
  </si>
  <si>
    <t>A munkaerő-kiválasztás pszichológiai módszerei (tréning)</t>
  </si>
  <si>
    <t>Tallos Péter</t>
  </si>
  <si>
    <t>Szabó Katalin</t>
  </si>
  <si>
    <t>Galasi Péter</t>
  </si>
  <si>
    <t>Kazainé Ónodi Annamária</t>
  </si>
  <si>
    <t>Kiss Csaba</t>
  </si>
  <si>
    <t>Varga Krisztián</t>
  </si>
  <si>
    <t>Mikroökonómia I.</t>
  </si>
  <si>
    <t>7PE20NGK32B</t>
  </si>
  <si>
    <t>2VE81NAK09B</t>
  </si>
  <si>
    <t>7PE20NGKA1B</t>
  </si>
  <si>
    <t>Munkapszichológia "A" modul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</si>
</sst>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trike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Border="1" applyAlignment="1">
      <alignment vertical="center" wrapText="1" shrinkToFit="1"/>
    </xf>
    <xf numFmtId="0" fontId="8" fillId="0" borderId="15" xfId="58" applyFont="1" applyFill="1" applyBorder="1" applyAlignment="1">
      <alignment vertical="center" wrapText="1" shrinkToFi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2" fillId="0" borderId="19" xfId="58" applyFont="1" applyFill="1" applyBorder="1" applyAlignment="1">
      <alignment horizontal="center" vertical="center" shrinkToFit="1"/>
      <protection/>
    </xf>
    <xf numFmtId="0" fontId="19" fillId="0" borderId="11" xfId="49" applyFont="1" applyFill="1" applyBorder="1" applyAlignment="1" applyProtection="1">
      <alignment horizontal="left" vertical="center"/>
      <protection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2" fillId="0" borderId="10" xfId="58" applyFont="1" applyFill="1" applyBorder="1" applyAlignment="1">
      <alignment horizontal="center" vertical="center" wrapText="1" shrinkToFit="1"/>
      <protection/>
    </xf>
    <xf numFmtId="0" fontId="19" fillId="0" borderId="10" xfId="49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1" fontId="19" fillId="0" borderId="20" xfId="49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>
      <alignment vertical="center" wrapText="1" shrinkToFit="1"/>
    </xf>
    <xf numFmtId="49" fontId="8" fillId="0" borderId="14" xfId="0" applyNumberFormat="1" applyFont="1" applyFill="1" applyBorder="1" applyAlignment="1">
      <alignment vertical="center" wrapText="1" shrinkToFit="1"/>
    </xf>
    <xf numFmtId="0" fontId="8" fillId="0" borderId="10" xfId="58" applyFont="1" applyFill="1" applyBorder="1" applyAlignment="1">
      <alignment horizontal="center" vertical="center" wrapText="1" shrinkToFit="1"/>
      <protection/>
    </xf>
    <xf numFmtId="49" fontId="8" fillId="0" borderId="10" xfId="59" applyNumberFormat="1" applyFont="1" applyFill="1" applyBorder="1" applyAlignment="1">
      <alignment horizontal="center" vertical="center" wrapText="1" shrinkToFit="1"/>
      <protection/>
    </xf>
    <xf numFmtId="0" fontId="19" fillId="0" borderId="0" xfId="49" applyFont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10" xfId="0" applyFont="1" applyFill="1" applyBorder="1" applyAlignment="1">
      <alignment vertical="center" shrinkToFit="1"/>
    </xf>
    <xf numFmtId="0" fontId="63" fillId="0" borderId="14" xfId="0" applyFont="1" applyFill="1" applyBorder="1" applyAlignment="1">
      <alignment vertical="center" shrinkToFit="1"/>
    </xf>
    <xf numFmtId="0" fontId="63" fillId="0" borderId="15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 shrinkToFit="1"/>
    </xf>
    <xf numFmtId="0" fontId="63" fillId="0" borderId="2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37" xfId="57" applyFont="1" applyFill="1" applyBorder="1" applyAlignment="1">
      <alignment horizontal="center" vertical="center" shrinkToFit="1"/>
      <protection/>
    </xf>
    <xf numFmtId="0" fontId="9" fillId="0" borderId="38" xfId="57" applyFont="1" applyFill="1" applyBorder="1" applyAlignment="1">
      <alignment horizontal="center" vertical="center" shrinkToFit="1"/>
      <protection/>
    </xf>
    <xf numFmtId="0" fontId="9" fillId="0" borderId="39" xfId="57" applyFont="1" applyFill="1" applyBorder="1" applyAlignment="1">
      <alignment horizontal="center" vertical="center" shrinkToFit="1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Normál_Munka1" xfId="58"/>
    <cellStyle name="Normál_Munka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A23NAK02B" TargetMode="External" /><Relationship Id="rId4" Type="http://schemas.openxmlformats.org/officeDocument/2006/relationships/hyperlink" Target="http://tantargy.uni-corvinus.hu/4PU51NAK01B" TargetMode="External" /><Relationship Id="rId5" Type="http://schemas.openxmlformats.org/officeDocument/2006/relationships/hyperlink" Target="http://tantargy.uni-corvinus.hu/4MA12NAK48B" TargetMode="External" /><Relationship Id="rId6" Type="http://schemas.openxmlformats.org/officeDocument/2006/relationships/hyperlink" Target="http://tantargy.uni-corvinus.hu/4MI25NAK02B" TargetMode="External" /><Relationship Id="rId7" Type="http://schemas.openxmlformats.org/officeDocument/2006/relationships/hyperlink" Target="http://tantargy.uni-corvinus.hu/4MA12NAK49B" TargetMode="External" /><Relationship Id="rId8" Type="http://schemas.openxmlformats.org/officeDocument/2006/relationships/hyperlink" Target="http://tantargy.uni-corvinus.hu/4ST14NAK23B" TargetMode="External" /><Relationship Id="rId9" Type="http://schemas.openxmlformats.org/officeDocument/2006/relationships/hyperlink" Target="http://tantargy.uni-corvinus.hu/2IR32NAK07B" TargetMode="External" /><Relationship Id="rId10" Type="http://schemas.openxmlformats.org/officeDocument/2006/relationships/hyperlink" Target="http://tantargy.uni-corvinus.hu/4ST14NAK24B" TargetMode="External" /><Relationship Id="rId11" Type="http://schemas.openxmlformats.org/officeDocument/2006/relationships/hyperlink" Target="http://tantargy.uni-corvinus.hu/2SA53NAK05B" TargetMode="External" /><Relationship Id="rId12" Type="http://schemas.openxmlformats.org/officeDocument/2006/relationships/hyperlink" Target="http://tantargy.uni-corvinus.hu/2BE52NAK01B" TargetMode="External" /><Relationship Id="rId13" Type="http://schemas.openxmlformats.org/officeDocument/2006/relationships/hyperlink" Target="http://tantargy.uni-corvinus.hu/2JO11NCK01B" TargetMode="External" /><Relationship Id="rId14" Type="http://schemas.openxmlformats.org/officeDocument/2006/relationships/hyperlink" Target="http://tantargy.uni-corvinus.hu/4KEE21NAK21B" TargetMode="External" /><Relationship Id="rId15" Type="http://schemas.openxmlformats.org/officeDocument/2006/relationships/hyperlink" Target="http://tantargy.uni-corvinus.hu/4KEE21NAK03B" TargetMode="External" /><Relationship Id="rId16" Type="http://schemas.openxmlformats.org/officeDocument/2006/relationships/hyperlink" Target="http://tantargy.uni-corvinus.hu/2IR32NAK15B" TargetMode="External" /><Relationship Id="rId17" Type="http://schemas.openxmlformats.org/officeDocument/2006/relationships/hyperlink" Target="http://tantargy.uni-corvinus.hu/2VL60NAK01B" TargetMode="External" /><Relationship Id="rId18" Type="http://schemas.openxmlformats.org/officeDocument/2006/relationships/hyperlink" Target="http://tantargy.uni-corvinus.hu/4EE21NAK24B" TargetMode="External" /><Relationship Id="rId19" Type="http://schemas.openxmlformats.org/officeDocument/2006/relationships/hyperlink" Target="http://tantargy.uni-corvinus.hu/4EE21NAK25B" TargetMode="External" /><Relationship Id="rId20" Type="http://schemas.openxmlformats.org/officeDocument/2006/relationships/hyperlink" Target="http://tantargy.uni-corvinus.hu/7PE20NDK84B" TargetMode="External" /><Relationship Id="rId21" Type="http://schemas.openxmlformats.org/officeDocument/2006/relationships/hyperlink" Target="http://tantargy.uni-corvinus.hu/2VE81NAK08B" TargetMode="External" /><Relationship Id="rId22" Type="http://schemas.openxmlformats.org/officeDocument/2006/relationships/hyperlink" Target="http://tantargy.uni-corvinus.hu/4OG33NAK01B" TargetMode="External" /><Relationship Id="rId23" Type="http://schemas.openxmlformats.org/officeDocument/2006/relationships/hyperlink" Target="http://tantargy.uni-corvinus.hu/4EE21NAK02B" TargetMode="External" /><Relationship Id="rId24" Type="http://schemas.openxmlformats.org/officeDocument/2006/relationships/hyperlink" Target="http://tantargy.uni-corvinus.hu/2VE81NAK09B" TargetMode="External" /><Relationship Id="rId25" Type="http://schemas.openxmlformats.org/officeDocument/2006/relationships/hyperlink" Target="http://tantargy.uni-corvinus.hu/4KO03NAK17B" TargetMode="External" /><Relationship Id="rId26" Type="http://schemas.openxmlformats.org/officeDocument/2006/relationships/hyperlink" Target="http://tantargy.uni-corvinus.hu/2VE81NGK14B" TargetMode="External" /><Relationship Id="rId27" Type="http://schemas.openxmlformats.org/officeDocument/2006/relationships/hyperlink" Target="http://tantargy.uni-corvinus.hu/4VG32NAK56B" TargetMode="External" /><Relationship Id="rId28" Type="http://schemas.openxmlformats.org/officeDocument/2006/relationships/hyperlink" Target="http://tantargy.uni-corvinus.hu/7SO30NDKH9B" TargetMode="External" /><Relationship Id="rId29" Type="http://schemas.openxmlformats.org/officeDocument/2006/relationships/hyperlink" Target="http://tantargy.uni-corvinus.hu/7PE20NGKA3B" TargetMode="External" /><Relationship Id="rId30" Type="http://schemas.openxmlformats.org/officeDocument/2006/relationships/hyperlink" Target="http://tantargy.uni-corvinus.hu/7PE20NDK84B" TargetMode="External" /><Relationship Id="rId31" Type="http://schemas.openxmlformats.org/officeDocument/2006/relationships/hyperlink" Target="http://tantargy.uni-corvinus.hu/7PE20NGKA3B" TargetMode="External" /><Relationship Id="rId32" Type="http://schemas.openxmlformats.org/officeDocument/2006/relationships/hyperlink" Target="http://tantargy.uni-corvinus.hu/2JO11NCK06B" TargetMode="External" /><Relationship Id="rId33" Type="http://schemas.openxmlformats.org/officeDocument/2006/relationships/hyperlink" Target="http://tantargy.uni-corvinus.hu/7PE20NGK32B" TargetMode="External" /><Relationship Id="rId34" Type="http://schemas.openxmlformats.org/officeDocument/2006/relationships/hyperlink" Target="http://tantargy.uni-corvinus.hu/7PE20NGK32B" TargetMode="External" /><Relationship Id="rId35" Type="http://schemas.openxmlformats.org/officeDocument/2006/relationships/hyperlink" Target="http://tantargy.uni-corvinus.hu/7PE20NGKA1B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zoomScaleSheetLayoutView="100" workbookViewId="0" topLeftCell="A1">
      <selection activeCell="Q16" sqref="Q16"/>
    </sheetView>
  </sheetViews>
  <sheetFormatPr defaultColWidth="9.140625" defaultRowHeight="12.75"/>
  <cols>
    <col min="1" max="1" width="11.140625" style="8" customWidth="1"/>
    <col min="2" max="2" width="35.00390625" style="4" customWidth="1"/>
    <col min="3" max="3" width="7.140625" style="5" customWidth="1"/>
    <col min="4" max="4" width="6.28125" style="5" customWidth="1"/>
    <col min="5" max="16" width="4.7109375" style="2" customWidth="1"/>
    <col min="17" max="17" width="20.8515625" style="5" customWidth="1"/>
    <col min="18" max="18" width="4.140625" style="5" customWidth="1"/>
    <col min="19" max="19" width="35.28125" style="2" customWidth="1"/>
    <col min="20" max="20" width="22.57421875" style="6" customWidth="1"/>
    <col min="21" max="21" width="26.28125" style="2" customWidth="1"/>
    <col min="22" max="22" width="10.00390625" style="2" bestFit="1" customWidth="1"/>
    <col min="23" max="16384" width="9.140625" style="2" customWidth="1"/>
  </cols>
  <sheetData>
    <row r="1" spans="1:22" ht="15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.75" customHeight="1">
      <c r="A2" s="131" t="s">
        <v>137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5.75" customHeight="1" thickBot="1">
      <c r="A3" s="132" t="s">
        <v>68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ht="12.75" customHeight="1">
      <c r="A4" s="162" t="s">
        <v>39</v>
      </c>
      <c r="B4" s="134" t="s">
        <v>64</v>
      </c>
      <c r="C4" s="137" t="s">
        <v>12</v>
      </c>
      <c r="D4" s="140" t="s">
        <v>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5" t="s">
        <v>1</v>
      </c>
      <c r="Q4" s="145" t="s">
        <v>65</v>
      </c>
      <c r="R4" s="148" t="s">
        <v>69</v>
      </c>
      <c r="S4" s="142" t="s">
        <v>13</v>
      </c>
      <c r="T4" s="142" t="s">
        <v>66</v>
      </c>
      <c r="U4" s="142" t="s">
        <v>67</v>
      </c>
      <c r="V4" s="165" t="s">
        <v>40</v>
      </c>
    </row>
    <row r="5" spans="1:22" ht="12.75" customHeight="1">
      <c r="A5" s="163"/>
      <c r="B5" s="135"/>
      <c r="C5" s="138"/>
      <c r="D5" s="141">
        <v>1</v>
      </c>
      <c r="E5" s="141"/>
      <c r="F5" s="141">
        <v>2</v>
      </c>
      <c r="G5" s="141"/>
      <c r="H5" s="141">
        <v>3</v>
      </c>
      <c r="I5" s="141"/>
      <c r="J5" s="141">
        <v>4</v>
      </c>
      <c r="K5" s="141"/>
      <c r="L5" s="141">
        <v>5</v>
      </c>
      <c r="M5" s="141"/>
      <c r="N5" s="141">
        <v>6</v>
      </c>
      <c r="O5" s="141"/>
      <c r="P5" s="146"/>
      <c r="Q5" s="146"/>
      <c r="R5" s="149"/>
      <c r="S5" s="143"/>
      <c r="T5" s="143"/>
      <c r="U5" s="143"/>
      <c r="V5" s="166"/>
    </row>
    <row r="6" spans="1:22" ht="12.75" customHeight="1" thickBot="1">
      <c r="A6" s="164"/>
      <c r="B6" s="136"/>
      <c r="C6" s="139"/>
      <c r="D6" s="68" t="s">
        <v>2</v>
      </c>
      <c r="E6" s="68" t="s">
        <v>3</v>
      </c>
      <c r="F6" s="68" t="s">
        <v>2</v>
      </c>
      <c r="G6" s="68" t="s">
        <v>3</v>
      </c>
      <c r="H6" s="68" t="s">
        <v>2</v>
      </c>
      <c r="I6" s="68" t="s">
        <v>3</v>
      </c>
      <c r="J6" s="68" t="s">
        <v>2</v>
      </c>
      <c r="K6" s="68" t="s">
        <v>3</v>
      </c>
      <c r="L6" s="68" t="s">
        <v>2</v>
      </c>
      <c r="M6" s="68" t="s">
        <v>3</v>
      </c>
      <c r="N6" s="68" t="s">
        <v>2</v>
      </c>
      <c r="O6" s="68" t="s">
        <v>3</v>
      </c>
      <c r="P6" s="147"/>
      <c r="Q6" s="147"/>
      <c r="R6" s="150"/>
      <c r="S6" s="144"/>
      <c r="T6" s="144"/>
      <c r="U6" s="144"/>
      <c r="V6" s="167"/>
    </row>
    <row r="7" spans="1:22" s="103" customFormat="1" ht="12.75" customHeight="1">
      <c r="A7" s="71"/>
      <c r="B7" s="97" t="s">
        <v>62</v>
      </c>
      <c r="C7" s="74"/>
      <c r="D7" s="151">
        <f>SUM(P8:P12)</f>
        <v>25</v>
      </c>
      <c r="E7" s="151"/>
      <c r="F7" s="151">
        <f>SUM(P13:P18)</f>
        <v>29</v>
      </c>
      <c r="G7" s="151"/>
      <c r="H7" s="151">
        <f>SUM(P19:P22)</f>
        <v>21</v>
      </c>
      <c r="I7" s="151"/>
      <c r="J7" s="151">
        <f>SUM(P23:P24)</f>
        <v>9</v>
      </c>
      <c r="K7" s="151"/>
      <c r="L7" s="152">
        <f>SUM(P25)</f>
        <v>6</v>
      </c>
      <c r="M7" s="152"/>
      <c r="N7" s="152" t="s">
        <v>4</v>
      </c>
      <c r="O7" s="152"/>
      <c r="P7" s="73">
        <f>SUM(D7:O7)</f>
        <v>90</v>
      </c>
      <c r="Q7" s="98"/>
      <c r="R7" s="98"/>
      <c r="S7" s="99"/>
      <c r="T7" s="100"/>
      <c r="U7" s="101"/>
      <c r="V7" s="102"/>
    </row>
    <row r="8" spans="1:22" s="83" customFormat="1" ht="12.75" customHeight="1">
      <c r="A8" s="75" t="s">
        <v>84</v>
      </c>
      <c r="B8" s="76" t="s">
        <v>85</v>
      </c>
      <c r="C8" s="77" t="s">
        <v>5</v>
      </c>
      <c r="D8" s="77">
        <v>2</v>
      </c>
      <c r="E8" s="77">
        <v>2</v>
      </c>
      <c r="F8" s="78"/>
      <c r="G8" s="78"/>
      <c r="H8" s="77"/>
      <c r="I8" s="77"/>
      <c r="J8" s="77"/>
      <c r="K8" s="77"/>
      <c r="L8" s="77"/>
      <c r="M8" s="77"/>
      <c r="N8" s="77"/>
      <c r="O8" s="77"/>
      <c r="P8" s="77">
        <v>6</v>
      </c>
      <c r="Q8" s="79" t="s">
        <v>168</v>
      </c>
      <c r="R8" s="79"/>
      <c r="S8" s="80" t="s">
        <v>14</v>
      </c>
      <c r="T8" s="80"/>
      <c r="U8" s="81"/>
      <c r="V8" s="82"/>
    </row>
    <row r="9" spans="1:22" s="83" customFormat="1" ht="12.75" customHeight="1">
      <c r="A9" s="75" t="s">
        <v>42</v>
      </c>
      <c r="B9" s="76" t="s">
        <v>6</v>
      </c>
      <c r="C9" s="77" t="s">
        <v>5</v>
      </c>
      <c r="D9" s="77">
        <v>1</v>
      </c>
      <c r="E9" s="77">
        <v>2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>
        <v>4</v>
      </c>
      <c r="Q9" s="79" t="s">
        <v>86</v>
      </c>
      <c r="R9" s="79"/>
      <c r="S9" s="80" t="s">
        <v>16</v>
      </c>
      <c r="T9" s="80"/>
      <c r="U9" s="81"/>
      <c r="V9" s="82"/>
    </row>
    <row r="10" spans="1:22" s="83" customFormat="1" ht="12.75" customHeight="1">
      <c r="A10" s="75" t="s">
        <v>87</v>
      </c>
      <c r="B10" s="76" t="s">
        <v>88</v>
      </c>
      <c r="C10" s="77" t="s">
        <v>5</v>
      </c>
      <c r="D10" s="77">
        <v>2</v>
      </c>
      <c r="E10" s="77">
        <v>2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>
        <v>6</v>
      </c>
      <c r="Q10" s="79" t="s">
        <v>89</v>
      </c>
      <c r="R10" s="79"/>
      <c r="S10" s="80" t="s">
        <v>17</v>
      </c>
      <c r="T10" s="80"/>
      <c r="U10" s="81"/>
      <c r="V10" s="82"/>
    </row>
    <row r="11" spans="1:22" s="83" customFormat="1" ht="12.75" customHeight="1">
      <c r="A11" s="75" t="s">
        <v>43</v>
      </c>
      <c r="B11" s="76" t="s">
        <v>10</v>
      </c>
      <c r="C11" s="77" t="s">
        <v>5</v>
      </c>
      <c r="D11" s="77">
        <v>2</v>
      </c>
      <c r="E11" s="77">
        <v>2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>
        <v>6</v>
      </c>
      <c r="Q11" s="79" t="s">
        <v>171</v>
      </c>
      <c r="R11" s="79"/>
      <c r="S11" s="80" t="s">
        <v>75</v>
      </c>
      <c r="T11" s="80"/>
      <c r="U11" s="81"/>
      <c r="V11" s="82"/>
    </row>
    <row r="12" spans="1:22" s="83" customFormat="1" ht="12.75" customHeight="1">
      <c r="A12" s="75" t="s">
        <v>139</v>
      </c>
      <c r="B12" s="84" t="s">
        <v>138</v>
      </c>
      <c r="C12" s="77" t="s">
        <v>21</v>
      </c>
      <c r="D12" s="77">
        <v>0</v>
      </c>
      <c r="E12" s="77">
        <v>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>
        <v>3</v>
      </c>
      <c r="Q12" s="79" t="s">
        <v>169</v>
      </c>
      <c r="R12" s="79"/>
      <c r="S12" s="85" t="s">
        <v>76</v>
      </c>
      <c r="T12" s="80"/>
      <c r="U12" s="86"/>
      <c r="V12" s="82"/>
    </row>
    <row r="13" spans="1:22" s="83" customFormat="1" ht="12.75" customHeight="1">
      <c r="A13" s="87" t="s">
        <v>91</v>
      </c>
      <c r="B13" s="76" t="s">
        <v>90</v>
      </c>
      <c r="C13" s="77" t="s">
        <v>5</v>
      </c>
      <c r="D13" s="77"/>
      <c r="E13" s="77"/>
      <c r="F13" s="77">
        <v>2</v>
      </c>
      <c r="G13" s="77">
        <v>2</v>
      </c>
      <c r="H13" s="77"/>
      <c r="I13" s="77"/>
      <c r="J13" s="77"/>
      <c r="K13" s="77"/>
      <c r="L13" s="77"/>
      <c r="M13" s="77"/>
      <c r="N13" s="77"/>
      <c r="O13" s="77"/>
      <c r="P13" s="77">
        <v>6</v>
      </c>
      <c r="Q13" s="79" t="s">
        <v>168</v>
      </c>
      <c r="R13" s="79"/>
      <c r="S13" s="80" t="s">
        <v>14</v>
      </c>
      <c r="T13" s="80"/>
      <c r="U13" s="80" t="s">
        <v>85</v>
      </c>
      <c r="V13" s="64"/>
    </row>
    <row r="14" spans="1:22" s="83" customFormat="1" ht="12.75" customHeight="1">
      <c r="A14" s="75" t="s">
        <v>93</v>
      </c>
      <c r="B14" s="76" t="s">
        <v>92</v>
      </c>
      <c r="C14" s="77" t="s">
        <v>5</v>
      </c>
      <c r="D14" s="77"/>
      <c r="E14" s="77"/>
      <c r="F14" s="77">
        <v>2</v>
      </c>
      <c r="G14" s="77">
        <v>2</v>
      </c>
      <c r="H14" s="77"/>
      <c r="I14" s="77"/>
      <c r="J14" s="77"/>
      <c r="K14" s="77"/>
      <c r="L14" s="77"/>
      <c r="M14" s="77"/>
      <c r="N14" s="77"/>
      <c r="O14" s="77"/>
      <c r="P14" s="77">
        <v>6</v>
      </c>
      <c r="Q14" s="79" t="s">
        <v>29</v>
      </c>
      <c r="R14" s="79"/>
      <c r="S14" s="80" t="s">
        <v>15</v>
      </c>
      <c r="T14" s="80"/>
      <c r="U14" s="80"/>
      <c r="V14" s="82"/>
    </row>
    <row r="15" spans="1:22" s="83" customFormat="1" ht="12.75" customHeight="1">
      <c r="A15" s="75" t="s">
        <v>94</v>
      </c>
      <c r="B15" s="76" t="s">
        <v>95</v>
      </c>
      <c r="C15" s="77" t="s">
        <v>21</v>
      </c>
      <c r="D15" s="77"/>
      <c r="E15" s="77"/>
      <c r="F15" s="77">
        <v>0</v>
      </c>
      <c r="G15" s="77">
        <v>2</v>
      </c>
      <c r="H15" s="77"/>
      <c r="I15" s="77"/>
      <c r="J15" s="77"/>
      <c r="K15" s="77"/>
      <c r="L15" s="77"/>
      <c r="M15" s="77"/>
      <c r="N15" s="77"/>
      <c r="O15" s="77"/>
      <c r="P15" s="77">
        <v>3</v>
      </c>
      <c r="Q15" s="79" t="s">
        <v>97</v>
      </c>
      <c r="R15" s="79"/>
      <c r="S15" s="80" t="s">
        <v>98</v>
      </c>
      <c r="T15" s="80"/>
      <c r="U15" s="80" t="s">
        <v>96</v>
      </c>
      <c r="V15" s="82"/>
    </row>
    <row r="16" spans="1:22" s="83" customFormat="1" ht="12.75" customHeight="1">
      <c r="A16" s="87" t="s">
        <v>99</v>
      </c>
      <c r="B16" s="76" t="s">
        <v>8</v>
      </c>
      <c r="C16" s="77" t="s">
        <v>5</v>
      </c>
      <c r="D16" s="77"/>
      <c r="E16" s="77"/>
      <c r="F16" s="77">
        <v>2</v>
      </c>
      <c r="G16" s="77">
        <v>2</v>
      </c>
      <c r="H16" s="77"/>
      <c r="I16" s="77"/>
      <c r="J16" s="77"/>
      <c r="K16" s="77"/>
      <c r="L16" s="77"/>
      <c r="M16" s="77"/>
      <c r="N16" s="77"/>
      <c r="O16" s="77"/>
      <c r="P16" s="77">
        <v>6</v>
      </c>
      <c r="Q16" s="79" t="s">
        <v>23</v>
      </c>
      <c r="R16" s="79"/>
      <c r="S16" s="80" t="s">
        <v>18</v>
      </c>
      <c r="T16" s="80"/>
      <c r="U16" s="80" t="s">
        <v>174</v>
      </c>
      <c r="V16" s="65"/>
    </row>
    <row r="17" spans="1:22" s="83" customFormat="1" ht="12.75" customHeight="1">
      <c r="A17" s="75" t="s">
        <v>44</v>
      </c>
      <c r="B17" s="76" t="s">
        <v>9</v>
      </c>
      <c r="C17" s="77" t="s">
        <v>5</v>
      </c>
      <c r="D17" s="77"/>
      <c r="E17" s="77"/>
      <c r="F17" s="78">
        <v>2</v>
      </c>
      <c r="G17" s="78">
        <v>1</v>
      </c>
      <c r="H17" s="79"/>
      <c r="I17" s="79"/>
      <c r="J17" s="77"/>
      <c r="K17" s="77"/>
      <c r="L17" s="77"/>
      <c r="M17" s="77"/>
      <c r="N17" s="77"/>
      <c r="O17" s="77"/>
      <c r="P17" s="77">
        <v>4</v>
      </c>
      <c r="Q17" s="79" t="s">
        <v>37</v>
      </c>
      <c r="R17" s="79"/>
      <c r="S17" s="80" t="s">
        <v>19</v>
      </c>
      <c r="T17" s="80"/>
      <c r="U17" s="81"/>
      <c r="V17" s="82"/>
    </row>
    <row r="18" spans="1:22" s="83" customFormat="1" ht="12.75" customHeight="1">
      <c r="A18" s="88" t="s">
        <v>140</v>
      </c>
      <c r="B18" s="89" t="s">
        <v>35</v>
      </c>
      <c r="C18" s="77" t="s">
        <v>5</v>
      </c>
      <c r="D18" s="77"/>
      <c r="E18" s="77"/>
      <c r="F18" s="77">
        <v>3</v>
      </c>
      <c r="G18" s="77">
        <v>0</v>
      </c>
      <c r="H18" s="77"/>
      <c r="I18" s="77"/>
      <c r="J18" s="77"/>
      <c r="K18" s="77"/>
      <c r="L18" s="77"/>
      <c r="M18" s="77"/>
      <c r="N18" s="77"/>
      <c r="O18" s="77"/>
      <c r="P18" s="77">
        <v>4</v>
      </c>
      <c r="Q18" s="79" t="s">
        <v>170</v>
      </c>
      <c r="R18" s="79"/>
      <c r="S18" s="80" t="s">
        <v>81</v>
      </c>
      <c r="T18" s="80"/>
      <c r="U18" s="81"/>
      <c r="V18" s="82"/>
    </row>
    <row r="19" spans="1:22" s="83" customFormat="1" ht="12.75" customHeight="1">
      <c r="A19" s="77" t="s">
        <v>128</v>
      </c>
      <c r="B19" s="76" t="s">
        <v>78</v>
      </c>
      <c r="C19" s="77" t="s">
        <v>5</v>
      </c>
      <c r="D19" s="77"/>
      <c r="E19" s="77"/>
      <c r="F19" s="77"/>
      <c r="G19" s="77"/>
      <c r="H19" s="77">
        <v>2</v>
      </c>
      <c r="I19" s="77">
        <v>0</v>
      </c>
      <c r="J19" s="77"/>
      <c r="K19" s="77"/>
      <c r="L19" s="77"/>
      <c r="M19" s="77"/>
      <c r="N19" s="77"/>
      <c r="O19" s="77"/>
      <c r="P19" s="77">
        <v>3</v>
      </c>
      <c r="Q19" s="79" t="s">
        <v>80</v>
      </c>
      <c r="R19" s="79"/>
      <c r="S19" s="80" t="s">
        <v>79</v>
      </c>
      <c r="T19" s="80"/>
      <c r="U19" s="81" t="s">
        <v>88</v>
      </c>
      <c r="V19" s="82"/>
    </row>
    <row r="20" spans="1:22" s="83" customFormat="1" ht="12.75" customHeight="1">
      <c r="A20" s="88" t="s">
        <v>126</v>
      </c>
      <c r="B20" s="76" t="s">
        <v>106</v>
      </c>
      <c r="C20" s="77" t="s">
        <v>5</v>
      </c>
      <c r="D20" s="77"/>
      <c r="E20" s="77"/>
      <c r="F20" s="77"/>
      <c r="G20" s="77"/>
      <c r="H20" s="78">
        <v>2</v>
      </c>
      <c r="I20" s="78">
        <v>2</v>
      </c>
      <c r="J20" s="77"/>
      <c r="K20" s="77"/>
      <c r="L20" s="77"/>
      <c r="M20" s="77"/>
      <c r="N20" s="77"/>
      <c r="O20" s="77"/>
      <c r="P20" s="77">
        <v>6</v>
      </c>
      <c r="Q20" s="79" t="s">
        <v>29</v>
      </c>
      <c r="R20" s="79"/>
      <c r="S20" s="80" t="s">
        <v>15</v>
      </c>
      <c r="T20" s="80"/>
      <c r="U20" s="81" t="s">
        <v>125</v>
      </c>
      <c r="V20" s="82"/>
    </row>
    <row r="21" spans="1:22" s="83" customFormat="1" ht="12.75" customHeight="1">
      <c r="A21" s="77" t="s">
        <v>127</v>
      </c>
      <c r="B21" s="76" t="s">
        <v>107</v>
      </c>
      <c r="C21" s="77" t="s">
        <v>5</v>
      </c>
      <c r="D21" s="77"/>
      <c r="E21" s="77"/>
      <c r="F21" s="78"/>
      <c r="G21" s="78"/>
      <c r="H21" s="77">
        <v>2</v>
      </c>
      <c r="I21" s="77">
        <v>2</v>
      </c>
      <c r="J21" s="77"/>
      <c r="K21" s="77"/>
      <c r="L21" s="77"/>
      <c r="M21" s="77"/>
      <c r="N21" s="77"/>
      <c r="O21" s="77"/>
      <c r="P21" s="77">
        <v>6</v>
      </c>
      <c r="Q21" s="79" t="s">
        <v>108</v>
      </c>
      <c r="R21" s="79"/>
      <c r="S21" s="80" t="s">
        <v>109</v>
      </c>
      <c r="T21" s="80"/>
      <c r="U21" s="81"/>
      <c r="V21" s="82"/>
    </row>
    <row r="22" spans="1:22" s="83" customFormat="1" ht="12.75" customHeight="1">
      <c r="A22" s="77" t="s">
        <v>45</v>
      </c>
      <c r="B22" s="76" t="s">
        <v>25</v>
      </c>
      <c r="C22" s="77" t="s">
        <v>5</v>
      </c>
      <c r="D22" s="77"/>
      <c r="E22" s="77"/>
      <c r="F22" s="77"/>
      <c r="G22" s="77"/>
      <c r="H22" s="77">
        <v>2</v>
      </c>
      <c r="I22" s="77">
        <v>2</v>
      </c>
      <c r="J22" s="77"/>
      <c r="K22" s="77"/>
      <c r="L22" s="77"/>
      <c r="M22" s="77"/>
      <c r="N22" s="77"/>
      <c r="O22" s="77"/>
      <c r="P22" s="77">
        <v>6</v>
      </c>
      <c r="Q22" s="79" t="s">
        <v>24</v>
      </c>
      <c r="R22" s="79"/>
      <c r="S22" s="80" t="s">
        <v>20</v>
      </c>
      <c r="T22" s="80"/>
      <c r="U22" s="81" t="s">
        <v>9</v>
      </c>
      <c r="V22" s="82"/>
    </row>
    <row r="23" spans="1:22" s="83" customFormat="1" ht="12.75" customHeight="1">
      <c r="A23" s="77" t="s">
        <v>82</v>
      </c>
      <c r="B23" s="76" t="s">
        <v>34</v>
      </c>
      <c r="C23" s="77" t="s">
        <v>5</v>
      </c>
      <c r="D23" s="77"/>
      <c r="E23" s="77"/>
      <c r="F23" s="77"/>
      <c r="G23" s="77"/>
      <c r="H23" s="77"/>
      <c r="I23" s="77"/>
      <c r="J23" s="77">
        <v>2</v>
      </c>
      <c r="K23" s="77">
        <v>0</v>
      </c>
      <c r="L23" s="77"/>
      <c r="M23" s="77"/>
      <c r="N23" s="77"/>
      <c r="O23" s="77"/>
      <c r="P23" s="77">
        <v>3</v>
      </c>
      <c r="Q23" s="79" t="s">
        <v>158</v>
      </c>
      <c r="R23" s="79"/>
      <c r="S23" s="80" t="s">
        <v>155</v>
      </c>
      <c r="T23" s="80"/>
      <c r="U23" s="81"/>
      <c r="V23" s="82"/>
    </row>
    <row r="24" spans="1:22" s="83" customFormat="1" ht="12.75" customHeight="1">
      <c r="A24" s="87" t="s">
        <v>100</v>
      </c>
      <c r="B24" s="76" t="s">
        <v>101</v>
      </c>
      <c r="C24" s="77" t="s">
        <v>5</v>
      </c>
      <c r="D24" s="77"/>
      <c r="E24" s="77"/>
      <c r="F24" s="78"/>
      <c r="G24" s="78"/>
      <c r="H24" s="79"/>
      <c r="I24" s="79"/>
      <c r="J24" s="77">
        <v>2</v>
      </c>
      <c r="K24" s="77">
        <v>2</v>
      </c>
      <c r="L24" s="77"/>
      <c r="M24" s="77"/>
      <c r="N24" s="77"/>
      <c r="O24" s="77"/>
      <c r="P24" s="77">
        <v>6</v>
      </c>
      <c r="Q24" s="79" t="s">
        <v>102</v>
      </c>
      <c r="R24" s="79"/>
      <c r="S24" s="80" t="s">
        <v>103</v>
      </c>
      <c r="T24" s="80"/>
      <c r="U24" s="81"/>
      <c r="V24" s="82"/>
    </row>
    <row r="25" spans="1:22" s="83" customFormat="1" ht="12.75" customHeight="1">
      <c r="A25" s="87" t="s">
        <v>176</v>
      </c>
      <c r="B25" s="89" t="s">
        <v>104</v>
      </c>
      <c r="C25" s="77" t="s">
        <v>5</v>
      </c>
      <c r="D25" s="77"/>
      <c r="E25" s="77"/>
      <c r="F25" s="77"/>
      <c r="G25" s="77"/>
      <c r="H25" s="78"/>
      <c r="I25" s="78"/>
      <c r="J25" s="78"/>
      <c r="K25" s="78"/>
      <c r="L25" s="77">
        <v>2</v>
      </c>
      <c r="M25" s="77">
        <v>2</v>
      </c>
      <c r="N25" s="77"/>
      <c r="O25" s="77"/>
      <c r="P25" s="77">
        <v>6</v>
      </c>
      <c r="Q25" s="79" t="s">
        <v>172</v>
      </c>
      <c r="R25" s="79"/>
      <c r="S25" s="80" t="s">
        <v>105</v>
      </c>
      <c r="T25" s="80"/>
      <c r="U25" s="81"/>
      <c r="V25" s="82"/>
    </row>
    <row r="26" spans="1:22" s="96" customFormat="1" ht="26.25" customHeight="1">
      <c r="A26" s="55"/>
      <c r="B26" s="104" t="s">
        <v>63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05"/>
      <c r="R26" s="105"/>
      <c r="S26" s="59"/>
      <c r="T26" s="59"/>
      <c r="U26" s="63"/>
      <c r="V26" s="106"/>
    </row>
    <row r="27" spans="1:22" s="96" customFormat="1" ht="12.75" customHeight="1">
      <c r="A27" s="55" t="s">
        <v>77</v>
      </c>
      <c r="B27" s="56" t="s">
        <v>33</v>
      </c>
      <c r="C27" s="69" t="s">
        <v>26</v>
      </c>
      <c r="D27" s="69">
        <v>0</v>
      </c>
      <c r="E27" s="69">
        <v>2</v>
      </c>
      <c r="F27" s="69">
        <v>0</v>
      </c>
      <c r="G27" s="69">
        <v>2</v>
      </c>
      <c r="H27" s="69" t="s">
        <v>7</v>
      </c>
      <c r="I27" s="69"/>
      <c r="J27" s="69" t="s">
        <v>7</v>
      </c>
      <c r="K27" s="69"/>
      <c r="L27" s="69" t="s">
        <v>7</v>
      </c>
      <c r="M27" s="69"/>
      <c r="N27" s="69" t="s">
        <v>7</v>
      </c>
      <c r="O27" s="69"/>
      <c r="P27" s="69">
        <v>0</v>
      </c>
      <c r="Q27" s="105" t="s">
        <v>36</v>
      </c>
      <c r="R27" s="105"/>
      <c r="S27" s="59" t="s">
        <v>22</v>
      </c>
      <c r="T27" s="59"/>
      <c r="U27" s="63"/>
      <c r="V27" s="106"/>
    </row>
    <row r="28" spans="1:22" s="96" customFormat="1" ht="12.75" customHeight="1">
      <c r="A28" s="55" t="s">
        <v>141</v>
      </c>
      <c r="B28" s="72" t="s">
        <v>142</v>
      </c>
      <c r="C28" s="69" t="s">
        <v>26</v>
      </c>
      <c r="D28" s="69">
        <v>0</v>
      </c>
      <c r="E28" s="69">
        <v>2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>
        <v>0</v>
      </c>
      <c r="Q28" s="105" t="s">
        <v>143</v>
      </c>
      <c r="R28" s="105"/>
      <c r="S28" s="59" t="s">
        <v>17</v>
      </c>
      <c r="T28" s="59"/>
      <c r="U28" s="63"/>
      <c r="V28" s="106"/>
    </row>
    <row r="29" spans="1:22" s="103" customFormat="1" ht="12.75">
      <c r="A29" s="57"/>
      <c r="B29" s="104" t="s">
        <v>162</v>
      </c>
      <c r="C29" s="58"/>
      <c r="D29" s="154">
        <v>0</v>
      </c>
      <c r="E29" s="154"/>
      <c r="F29" s="154">
        <v>0</v>
      </c>
      <c r="G29" s="154"/>
      <c r="H29" s="154">
        <v>0</v>
      </c>
      <c r="I29" s="154"/>
      <c r="J29" s="154">
        <f>SUM(P30:P32)</f>
        <v>16</v>
      </c>
      <c r="K29" s="154"/>
      <c r="L29" s="154">
        <f>SUM(P33:P35)</f>
        <v>12</v>
      </c>
      <c r="M29" s="154"/>
      <c r="N29" s="154">
        <v>8</v>
      </c>
      <c r="O29" s="154"/>
      <c r="P29" s="129">
        <f>SUM(D29:O29)</f>
        <v>36</v>
      </c>
      <c r="Q29" s="100"/>
      <c r="R29" s="100"/>
      <c r="S29" s="107"/>
      <c r="T29" s="100"/>
      <c r="U29" s="108"/>
      <c r="V29" s="109"/>
    </row>
    <row r="30" spans="1:22" s="96" customFormat="1" ht="12.75" customHeight="1">
      <c r="A30" s="55" t="s">
        <v>129</v>
      </c>
      <c r="B30" s="76" t="s">
        <v>110</v>
      </c>
      <c r="C30" s="69" t="s">
        <v>21</v>
      </c>
      <c r="D30" s="69"/>
      <c r="E30" s="69"/>
      <c r="F30" s="110"/>
      <c r="G30" s="110"/>
      <c r="H30" s="69"/>
      <c r="I30" s="69"/>
      <c r="J30" s="69">
        <v>0</v>
      </c>
      <c r="K30" s="69">
        <v>4</v>
      </c>
      <c r="L30" s="69"/>
      <c r="M30" s="58"/>
      <c r="N30" s="69"/>
      <c r="O30" s="69"/>
      <c r="P30" s="69">
        <v>6</v>
      </c>
      <c r="Q30" s="105" t="s">
        <v>111</v>
      </c>
      <c r="R30" s="105"/>
      <c r="S30" s="59" t="s">
        <v>81</v>
      </c>
      <c r="T30" s="59"/>
      <c r="U30" s="63"/>
      <c r="V30" s="106"/>
    </row>
    <row r="31" spans="1:253" s="114" customFormat="1" ht="12.75" customHeight="1">
      <c r="A31" s="55" t="s">
        <v>144</v>
      </c>
      <c r="B31" s="76" t="s">
        <v>145</v>
      </c>
      <c r="C31" s="69" t="s">
        <v>5</v>
      </c>
      <c r="D31" s="69"/>
      <c r="E31" s="69"/>
      <c r="F31" s="110"/>
      <c r="G31" s="110"/>
      <c r="H31" s="69"/>
      <c r="I31" s="69"/>
      <c r="J31" s="69">
        <v>2</v>
      </c>
      <c r="K31" s="69">
        <v>0</v>
      </c>
      <c r="L31" s="69"/>
      <c r="M31" s="58"/>
      <c r="N31" s="69"/>
      <c r="O31" s="69"/>
      <c r="P31" s="69">
        <v>4</v>
      </c>
      <c r="Q31" s="105" t="s">
        <v>146</v>
      </c>
      <c r="R31" s="105"/>
      <c r="S31" s="59" t="s">
        <v>147</v>
      </c>
      <c r="T31" s="59"/>
      <c r="U31" s="63"/>
      <c r="V31" s="106"/>
      <c r="W31" s="111"/>
      <c r="X31" s="111"/>
      <c r="Y31" s="111"/>
      <c r="Z31" s="112"/>
      <c r="AA31" s="112"/>
      <c r="AB31" s="111"/>
      <c r="AC31" s="111"/>
      <c r="AD31" s="111"/>
      <c r="AE31" s="113"/>
      <c r="AF31" s="111"/>
      <c r="AG31" s="113"/>
      <c r="AH31" s="111"/>
      <c r="AI31" s="111"/>
      <c r="AJ31" s="111"/>
      <c r="AM31" s="115"/>
      <c r="AN31" s="115"/>
      <c r="AO31" s="115"/>
      <c r="AQ31" s="111"/>
      <c r="AR31" s="111"/>
      <c r="AS31" s="111"/>
      <c r="AT31" s="112"/>
      <c r="AU31" s="112"/>
      <c r="AV31" s="111"/>
      <c r="AW31" s="111"/>
      <c r="AX31" s="111"/>
      <c r="AY31" s="113"/>
      <c r="AZ31" s="111"/>
      <c r="BA31" s="113"/>
      <c r="BB31" s="111"/>
      <c r="BC31" s="111"/>
      <c r="BD31" s="111"/>
      <c r="BG31" s="115"/>
      <c r="BH31" s="115"/>
      <c r="BI31" s="115"/>
      <c r="BK31" s="111"/>
      <c r="BL31" s="111"/>
      <c r="BM31" s="111"/>
      <c r="BN31" s="112"/>
      <c r="BO31" s="112"/>
      <c r="BP31" s="111"/>
      <c r="BQ31" s="111"/>
      <c r="BR31" s="111"/>
      <c r="BS31" s="113"/>
      <c r="BT31" s="111"/>
      <c r="BU31" s="113"/>
      <c r="BV31" s="111"/>
      <c r="BW31" s="111"/>
      <c r="BX31" s="111"/>
      <c r="CA31" s="115"/>
      <c r="CB31" s="115"/>
      <c r="CC31" s="115"/>
      <c r="CE31" s="111"/>
      <c r="CF31" s="111"/>
      <c r="CG31" s="111"/>
      <c r="CH31" s="112"/>
      <c r="CI31" s="112"/>
      <c r="CJ31" s="111"/>
      <c r="CK31" s="111"/>
      <c r="CL31" s="111"/>
      <c r="CM31" s="113"/>
      <c r="CN31" s="111"/>
      <c r="CO31" s="113"/>
      <c r="CP31" s="111"/>
      <c r="CQ31" s="111"/>
      <c r="CR31" s="111"/>
      <c r="CU31" s="115"/>
      <c r="CV31" s="115"/>
      <c r="CW31" s="115"/>
      <c r="CY31" s="111"/>
      <c r="CZ31" s="111"/>
      <c r="DA31" s="111"/>
      <c r="DB31" s="112"/>
      <c r="DC31" s="112"/>
      <c r="DD31" s="111"/>
      <c r="DE31" s="111"/>
      <c r="DF31" s="111"/>
      <c r="DG31" s="113"/>
      <c r="DH31" s="111"/>
      <c r="DI31" s="113"/>
      <c r="DJ31" s="111"/>
      <c r="DK31" s="111"/>
      <c r="DL31" s="111"/>
      <c r="DO31" s="115"/>
      <c r="DP31" s="115"/>
      <c r="DQ31" s="115"/>
      <c r="DS31" s="111"/>
      <c r="DT31" s="111"/>
      <c r="DU31" s="111"/>
      <c r="DV31" s="112"/>
      <c r="DW31" s="112"/>
      <c r="DX31" s="111"/>
      <c r="DY31" s="111"/>
      <c r="DZ31" s="111"/>
      <c r="EA31" s="113"/>
      <c r="EB31" s="111"/>
      <c r="EC31" s="113"/>
      <c r="ED31" s="111"/>
      <c r="EE31" s="111"/>
      <c r="EF31" s="111"/>
      <c r="EI31" s="115"/>
      <c r="EJ31" s="115"/>
      <c r="EK31" s="115"/>
      <c r="EM31" s="111"/>
      <c r="EN31" s="111"/>
      <c r="EO31" s="111"/>
      <c r="EP31" s="112"/>
      <c r="EQ31" s="112"/>
      <c r="ER31" s="111"/>
      <c r="ES31" s="111"/>
      <c r="ET31" s="111"/>
      <c r="EU31" s="113"/>
      <c r="EV31" s="111"/>
      <c r="EW31" s="113"/>
      <c r="EX31" s="111"/>
      <c r="EY31" s="111"/>
      <c r="EZ31" s="111"/>
      <c r="FC31" s="115"/>
      <c r="FD31" s="115"/>
      <c r="FE31" s="115"/>
      <c r="FG31" s="111"/>
      <c r="FH31" s="111"/>
      <c r="FI31" s="111"/>
      <c r="FJ31" s="112"/>
      <c r="FK31" s="112"/>
      <c r="FL31" s="111"/>
      <c r="FM31" s="111"/>
      <c r="FN31" s="111"/>
      <c r="FO31" s="113"/>
      <c r="FP31" s="111"/>
      <c r="FQ31" s="113"/>
      <c r="FR31" s="111"/>
      <c r="FS31" s="111"/>
      <c r="FT31" s="111"/>
      <c r="FW31" s="115"/>
      <c r="FX31" s="115"/>
      <c r="FY31" s="115"/>
      <c r="GA31" s="111"/>
      <c r="GB31" s="111"/>
      <c r="GC31" s="111"/>
      <c r="GD31" s="112"/>
      <c r="GE31" s="112"/>
      <c r="GF31" s="111"/>
      <c r="GG31" s="111"/>
      <c r="GH31" s="111"/>
      <c r="GI31" s="113"/>
      <c r="GJ31" s="111"/>
      <c r="GK31" s="113"/>
      <c r="GL31" s="111"/>
      <c r="GM31" s="111"/>
      <c r="GN31" s="111"/>
      <c r="GQ31" s="115"/>
      <c r="GR31" s="115"/>
      <c r="GS31" s="115"/>
      <c r="GU31" s="111"/>
      <c r="GV31" s="111"/>
      <c r="GW31" s="111"/>
      <c r="GX31" s="112"/>
      <c r="GY31" s="112"/>
      <c r="GZ31" s="111"/>
      <c r="HA31" s="111"/>
      <c r="HB31" s="111"/>
      <c r="HC31" s="113"/>
      <c r="HD31" s="111"/>
      <c r="HE31" s="113"/>
      <c r="HF31" s="111"/>
      <c r="HG31" s="111"/>
      <c r="HH31" s="111"/>
      <c r="HK31" s="115"/>
      <c r="HL31" s="115"/>
      <c r="HM31" s="115"/>
      <c r="HO31" s="111"/>
      <c r="HP31" s="111"/>
      <c r="HQ31" s="111"/>
      <c r="HR31" s="112"/>
      <c r="HS31" s="112"/>
      <c r="HT31" s="111"/>
      <c r="HU31" s="111"/>
      <c r="HV31" s="111"/>
      <c r="HW31" s="113"/>
      <c r="HX31" s="111"/>
      <c r="HY31" s="113"/>
      <c r="HZ31" s="111"/>
      <c r="IA31" s="111"/>
      <c r="IB31" s="111"/>
      <c r="IE31" s="115"/>
      <c r="IF31" s="115"/>
      <c r="IG31" s="115"/>
      <c r="II31" s="111"/>
      <c r="IJ31" s="111"/>
      <c r="IK31" s="111"/>
      <c r="IL31" s="112"/>
      <c r="IM31" s="112"/>
      <c r="IN31" s="111"/>
      <c r="IO31" s="111"/>
      <c r="IP31" s="111"/>
      <c r="IQ31" s="113"/>
      <c r="IR31" s="111"/>
      <c r="IS31" s="113"/>
    </row>
    <row r="32" spans="1:22" s="96" customFormat="1" ht="12.75" customHeight="1">
      <c r="A32" s="55" t="s">
        <v>130</v>
      </c>
      <c r="B32" s="76" t="s">
        <v>112</v>
      </c>
      <c r="C32" s="69" t="s">
        <v>5</v>
      </c>
      <c r="D32" s="69"/>
      <c r="E32" s="69"/>
      <c r="F32" s="105"/>
      <c r="G32" s="105"/>
      <c r="H32" s="69"/>
      <c r="I32" s="69"/>
      <c r="J32" s="69">
        <v>2</v>
      </c>
      <c r="K32" s="69">
        <v>2</v>
      </c>
      <c r="L32" s="69"/>
      <c r="M32" s="69"/>
      <c r="N32" s="69"/>
      <c r="O32" s="69"/>
      <c r="P32" s="69">
        <v>6</v>
      </c>
      <c r="Q32" s="105" t="s">
        <v>172</v>
      </c>
      <c r="R32" s="105"/>
      <c r="S32" s="59" t="s">
        <v>156</v>
      </c>
      <c r="T32" s="59"/>
      <c r="U32" s="63"/>
      <c r="V32" s="106"/>
    </row>
    <row r="33" spans="1:22" s="96" customFormat="1" ht="12.75" customHeight="1">
      <c r="A33" s="55" t="s">
        <v>131</v>
      </c>
      <c r="B33" s="76" t="s">
        <v>113</v>
      </c>
      <c r="C33" s="69" t="s">
        <v>21</v>
      </c>
      <c r="D33" s="69"/>
      <c r="E33" s="69"/>
      <c r="F33" s="110"/>
      <c r="G33" s="110"/>
      <c r="H33" s="69"/>
      <c r="I33" s="69"/>
      <c r="J33" s="69"/>
      <c r="K33" s="69"/>
      <c r="L33" s="69">
        <v>0</v>
      </c>
      <c r="M33" s="69">
        <v>3</v>
      </c>
      <c r="N33" s="69"/>
      <c r="O33" s="69"/>
      <c r="P33" s="69">
        <v>4</v>
      </c>
      <c r="Q33" s="105" t="s">
        <v>173</v>
      </c>
      <c r="R33" s="105"/>
      <c r="S33" s="59" t="s">
        <v>98</v>
      </c>
      <c r="T33" s="59"/>
      <c r="U33" s="63"/>
      <c r="V33" s="106"/>
    </row>
    <row r="34" spans="1:22" s="96" customFormat="1" ht="12.75">
      <c r="A34" s="55" t="s">
        <v>132</v>
      </c>
      <c r="B34" s="76" t="s">
        <v>114</v>
      </c>
      <c r="C34" s="69" t="s">
        <v>21</v>
      </c>
      <c r="D34" s="69"/>
      <c r="E34" s="69"/>
      <c r="F34" s="69"/>
      <c r="G34" s="69"/>
      <c r="H34" s="69"/>
      <c r="I34" s="69"/>
      <c r="J34" s="69"/>
      <c r="K34" s="69"/>
      <c r="L34" s="69">
        <v>0</v>
      </c>
      <c r="M34" s="69">
        <v>3</v>
      </c>
      <c r="N34" s="69"/>
      <c r="O34" s="69"/>
      <c r="P34" s="69">
        <v>4</v>
      </c>
      <c r="Q34" s="105" t="s">
        <v>115</v>
      </c>
      <c r="R34" s="105"/>
      <c r="S34" s="59" t="s">
        <v>116</v>
      </c>
      <c r="T34" s="59"/>
      <c r="U34" s="63"/>
      <c r="V34" s="106"/>
    </row>
    <row r="35" spans="1:22" s="96" customFormat="1" ht="12.75" customHeight="1">
      <c r="A35" s="55" t="s">
        <v>133</v>
      </c>
      <c r="B35" s="76" t="s">
        <v>117</v>
      </c>
      <c r="C35" s="69" t="s">
        <v>5</v>
      </c>
      <c r="D35" s="58"/>
      <c r="E35" s="69"/>
      <c r="F35" s="69"/>
      <c r="G35" s="69"/>
      <c r="H35" s="69"/>
      <c r="I35" s="69"/>
      <c r="J35" s="69"/>
      <c r="K35" s="69"/>
      <c r="L35" s="69">
        <v>1</v>
      </c>
      <c r="M35" s="69">
        <v>2</v>
      </c>
      <c r="N35" s="69"/>
      <c r="O35" s="69"/>
      <c r="P35" s="69">
        <v>4</v>
      </c>
      <c r="Q35" s="105" t="s">
        <v>38</v>
      </c>
      <c r="R35" s="105"/>
      <c r="S35" s="59" t="s">
        <v>81</v>
      </c>
      <c r="T35" s="59"/>
      <c r="U35" s="63"/>
      <c r="V35" s="106"/>
    </row>
    <row r="36" spans="1:22" s="96" customFormat="1" ht="12.75" customHeight="1">
      <c r="A36" s="55" t="s">
        <v>134</v>
      </c>
      <c r="B36" s="76" t="s">
        <v>118</v>
      </c>
      <c r="C36" s="69" t="s">
        <v>5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>
        <v>2</v>
      </c>
      <c r="O36" s="69">
        <v>1</v>
      </c>
      <c r="P36" s="69">
        <v>4</v>
      </c>
      <c r="Q36" s="105" t="s">
        <v>38</v>
      </c>
      <c r="R36" s="105"/>
      <c r="S36" s="59" t="s">
        <v>81</v>
      </c>
      <c r="T36" s="59"/>
      <c r="U36" s="63"/>
      <c r="V36" s="106"/>
    </row>
    <row r="37" spans="1:22" s="123" customFormat="1" ht="12.75" customHeight="1">
      <c r="A37" s="55" t="s">
        <v>164</v>
      </c>
      <c r="B37" s="76" t="s">
        <v>157</v>
      </c>
      <c r="C37" s="69" t="s">
        <v>5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>
        <v>2</v>
      </c>
      <c r="O37" s="69">
        <v>1</v>
      </c>
      <c r="P37" s="69">
        <v>4</v>
      </c>
      <c r="Q37" s="105" t="s">
        <v>158</v>
      </c>
      <c r="R37" s="105"/>
      <c r="S37" s="105" t="s">
        <v>155</v>
      </c>
      <c r="T37" s="124"/>
      <c r="U37" s="125"/>
      <c r="V37" s="126"/>
    </row>
    <row r="38" spans="1:22" s="96" customFormat="1" ht="12.75">
      <c r="A38" s="55"/>
      <c r="B38" s="104" t="s">
        <v>163</v>
      </c>
      <c r="C38" s="69"/>
      <c r="D38" s="154"/>
      <c r="E38" s="154"/>
      <c r="F38" s="154"/>
      <c r="G38" s="154"/>
      <c r="H38" s="154"/>
      <c r="I38" s="154"/>
      <c r="J38" s="154"/>
      <c r="K38" s="154"/>
      <c r="L38" s="154">
        <v>6</v>
      </c>
      <c r="M38" s="154"/>
      <c r="N38" s="154">
        <v>6</v>
      </c>
      <c r="O38" s="154"/>
      <c r="P38" s="58">
        <f>L38+N38</f>
        <v>12</v>
      </c>
      <c r="Q38" s="105"/>
      <c r="R38" s="105"/>
      <c r="S38" s="59"/>
      <c r="T38" s="59"/>
      <c r="U38" s="63"/>
      <c r="V38" s="106"/>
    </row>
    <row r="39" spans="1:22" s="96" customFormat="1" ht="12.75" customHeight="1">
      <c r="A39" s="55"/>
      <c r="B39" s="104" t="s">
        <v>178</v>
      </c>
      <c r="C39" s="69"/>
      <c r="D39" s="105"/>
      <c r="E39" s="105"/>
      <c r="F39" s="69"/>
      <c r="G39" s="69"/>
      <c r="H39" s="105"/>
      <c r="I39" s="105"/>
      <c r="J39" s="69"/>
      <c r="K39" s="69"/>
      <c r="L39" s="69"/>
      <c r="M39" s="69"/>
      <c r="N39" s="69"/>
      <c r="O39" s="69"/>
      <c r="P39" s="69"/>
      <c r="Q39" s="105"/>
      <c r="R39" s="105"/>
      <c r="S39" s="59"/>
      <c r="T39" s="59"/>
      <c r="U39" s="63"/>
      <c r="V39" s="106"/>
    </row>
    <row r="40" spans="1:22" s="96" customFormat="1" ht="12.75" customHeight="1">
      <c r="A40" s="55" t="s">
        <v>136</v>
      </c>
      <c r="B40" s="76" t="s">
        <v>121</v>
      </c>
      <c r="C40" s="69" t="s">
        <v>5</v>
      </c>
      <c r="D40" s="105"/>
      <c r="E40" s="105"/>
      <c r="F40" s="69"/>
      <c r="G40" s="69"/>
      <c r="H40" s="69"/>
      <c r="I40" s="69"/>
      <c r="J40" s="69"/>
      <c r="K40" s="69"/>
      <c r="L40" s="69">
        <v>2</v>
      </c>
      <c r="M40" s="69">
        <v>0</v>
      </c>
      <c r="N40" s="69"/>
      <c r="O40" s="69"/>
      <c r="P40" s="69">
        <v>3</v>
      </c>
      <c r="Q40" s="105" t="s">
        <v>119</v>
      </c>
      <c r="R40" s="105"/>
      <c r="S40" s="59" t="s">
        <v>28</v>
      </c>
      <c r="T40" s="59"/>
      <c r="U40" s="63"/>
      <c r="V40" s="106"/>
    </row>
    <row r="41" spans="1:22" s="123" customFormat="1" ht="12.75" customHeight="1">
      <c r="A41" s="55" t="s">
        <v>175</v>
      </c>
      <c r="B41" s="76" t="s">
        <v>166</v>
      </c>
      <c r="C41" s="69" t="s">
        <v>21</v>
      </c>
      <c r="D41" s="105"/>
      <c r="E41" s="105"/>
      <c r="F41" s="69"/>
      <c r="G41" s="69"/>
      <c r="H41" s="69"/>
      <c r="I41" s="69"/>
      <c r="J41" s="69"/>
      <c r="K41" s="69"/>
      <c r="L41" s="69">
        <v>0</v>
      </c>
      <c r="M41" s="69">
        <v>2</v>
      </c>
      <c r="N41" s="69"/>
      <c r="O41" s="69"/>
      <c r="P41" s="69">
        <v>3</v>
      </c>
      <c r="Q41" s="105" t="s">
        <v>122</v>
      </c>
      <c r="R41" s="105"/>
      <c r="S41" s="59" t="s">
        <v>28</v>
      </c>
      <c r="T41" s="124"/>
      <c r="U41" s="125"/>
      <c r="V41" s="126"/>
    </row>
    <row r="42" spans="1:22" s="96" customFormat="1" ht="12.75" customHeight="1">
      <c r="A42" s="55" t="s">
        <v>135</v>
      </c>
      <c r="B42" s="76" t="s">
        <v>120</v>
      </c>
      <c r="C42" s="69" t="s">
        <v>21</v>
      </c>
      <c r="D42" s="105"/>
      <c r="E42" s="105"/>
      <c r="F42" s="69"/>
      <c r="G42" s="69"/>
      <c r="H42" s="69"/>
      <c r="I42" s="69"/>
      <c r="J42" s="69"/>
      <c r="K42" s="69"/>
      <c r="L42" s="122"/>
      <c r="M42" s="122"/>
      <c r="N42" s="69">
        <v>0</v>
      </c>
      <c r="O42" s="69">
        <v>2</v>
      </c>
      <c r="P42" s="69">
        <v>3</v>
      </c>
      <c r="Q42" s="105" t="s">
        <v>27</v>
      </c>
      <c r="R42" s="105"/>
      <c r="S42" s="59" t="s">
        <v>28</v>
      </c>
      <c r="T42" s="59"/>
      <c r="U42" s="63"/>
      <c r="V42" s="106"/>
    </row>
    <row r="43" spans="1:22" s="96" customFormat="1" ht="12.75" customHeight="1">
      <c r="A43" s="55" t="s">
        <v>160</v>
      </c>
      <c r="B43" s="76" t="s">
        <v>159</v>
      </c>
      <c r="C43" s="69" t="s">
        <v>21</v>
      </c>
      <c r="D43" s="105"/>
      <c r="E43" s="105"/>
      <c r="F43" s="69"/>
      <c r="G43" s="69"/>
      <c r="H43" s="69"/>
      <c r="I43" s="69"/>
      <c r="J43" s="69"/>
      <c r="K43" s="69"/>
      <c r="L43" s="69"/>
      <c r="M43" s="69"/>
      <c r="N43" s="69">
        <v>0</v>
      </c>
      <c r="O43" s="69">
        <v>2</v>
      </c>
      <c r="P43" s="69">
        <v>3</v>
      </c>
      <c r="Q43" s="105" t="s">
        <v>161</v>
      </c>
      <c r="R43" s="105"/>
      <c r="S43" s="59" t="s">
        <v>156</v>
      </c>
      <c r="T43" s="59"/>
      <c r="U43" s="63"/>
      <c r="V43" s="106"/>
    </row>
    <row r="44" spans="1:22" s="96" customFormat="1" ht="12.75" customHeight="1">
      <c r="A44" s="70"/>
      <c r="B44" s="104" t="s">
        <v>165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54"/>
      <c r="R44" s="54"/>
      <c r="S44" s="59"/>
      <c r="T44" s="59"/>
      <c r="U44" s="62"/>
      <c r="V44" s="116"/>
    </row>
    <row r="45" spans="1:22" s="123" customFormat="1" ht="12.75" customHeight="1">
      <c r="A45" s="55" t="s">
        <v>136</v>
      </c>
      <c r="B45" s="76" t="s">
        <v>121</v>
      </c>
      <c r="C45" s="69" t="s">
        <v>5</v>
      </c>
      <c r="D45" s="105"/>
      <c r="E45" s="105"/>
      <c r="F45" s="69"/>
      <c r="G45" s="69"/>
      <c r="H45" s="69"/>
      <c r="I45" s="69"/>
      <c r="J45" s="69"/>
      <c r="K45" s="69"/>
      <c r="L45" s="69">
        <v>2</v>
      </c>
      <c r="M45" s="69">
        <v>0</v>
      </c>
      <c r="N45" s="69"/>
      <c r="O45" s="69"/>
      <c r="P45" s="69">
        <v>3</v>
      </c>
      <c r="Q45" s="105" t="s">
        <v>119</v>
      </c>
      <c r="R45" s="105"/>
      <c r="S45" s="59" t="s">
        <v>28</v>
      </c>
      <c r="T45" s="124"/>
      <c r="U45" s="127"/>
      <c r="V45" s="128"/>
    </row>
    <row r="46" spans="1:22" s="123" customFormat="1" ht="12.75" customHeight="1">
      <c r="A46" s="55" t="s">
        <v>175</v>
      </c>
      <c r="B46" s="76" t="s">
        <v>166</v>
      </c>
      <c r="C46" s="69" t="s">
        <v>21</v>
      </c>
      <c r="D46" s="105"/>
      <c r="E46" s="105"/>
      <c r="F46" s="69"/>
      <c r="G46" s="69"/>
      <c r="H46" s="69"/>
      <c r="I46" s="69"/>
      <c r="J46" s="69"/>
      <c r="K46" s="69"/>
      <c r="L46" s="69">
        <v>0</v>
      </c>
      <c r="M46" s="69">
        <v>2</v>
      </c>
      <c r="N46" s="69"/>
      <c r="O46" s="69"/>
      <c r="P46" s="69">
        <v>3</v>
      </c>
      <c r="Q46" s="105" t="s">
        <v>122</v>
      </c>
      <c r="R46" s="105"/>
      <c r="S46" s="59" t="s">
        <v>28</v>
      </c>
      <c r="T46" s="124"/>
      <c r="U46" s="127"/>
      <c r="V46" s="128"/>
    </row>
    <row r="47" spans="1:22" s="123" customFormat="1" ht="12.75" customHeight="1">
      <c r="A47" s="55" t="s">
        <v>135</v>
      </c>
      <c r="B47" s="76" t="s">
        <v>120</v>
      </c>
      <c r="C47" s="69" t="s">
        <v>21</v>
      </c>
      <c r="D47" s="105"/>
      <c r="E47" s="105"/>
      <c r="F47" s="69"/>
      <c r="G47" s="69"/>
      <c r="H47" s="69"/>
      <c r="I47" s="69"/>
      <c r="J47" s="69"/>
      <c r="K47" s="69"/>
      <c r="L47" s="122"/>
      <c r="M47" s="122"/>
      <c r="N47" s="69">
        <v>0</v>
      </c>
      <c r="O47" s="69">
        <v>2</v>
      </c>
      <c r="P47" s="69">
        <v>3</v>
      </c>
      <c r="Q47" s="105" t="s">
        <v>27</v>
      </c>
      <c r="R47" s="105"/>
      <c r="S47" s="59" t="s">
        <v>28</v>
      </c>
      <c r="T47" s="124"/>
      <c r="U47" s="127"/>
      <c r="V47" s="128"/>
    </row>
    <row r="48" spans="1:22" s="123" customFormat="1" ht="12.75" customHeight="1">
      <c r="A48" s="70" t="s">
        <v>177</v>
      </c>
      <c r="B48" s="76" t="s">
        <v>167</v>
      </c>
      <c r="C48" s="69" t="s">
        <v>21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>
        <v>0</v>
      </c>
      <c r="O48" s="69">
        <v>2</v>
      </c>
      <c r="P48" s="69">
        <v>3</v>
      </c>
      <c r="Q48" s="54" t="s">
        <v>119</v>
      </c>
      <c r="R48" s="54"/>
      <c r="S48" s="59" t="s">
        <v>28</v>
      </c>
      <c r="T48" s="124"/>
      <c r="U48" s="127"/>
      <c r="V48" s="128"/>
    </row>
    <row r="49" spans="1:22" s="96" customFormat="1" ht="24.75" customHeight="1">
      <c r="A49" s="70"/>
      <c r="B49" s="104" t="s">
        <v>41</v>
      </c>
      <c r="C49" s="69"/>
      <c r="D49" s="153"/>
      <c r="E49" s="153"/>
      <c r="F49" s="153"/>
      <c r="G49" s="153"/>
      <c r="H49" s="153"/>
      <c r="I49" s="153"/>
      <c r="J49" s="154"/>
      <c r="K49" s="154"/>
      <c r="L49" s="154">
        <f>SUM(P50)</f>
        <v>6</v>
      </c>
      <c r="M49" s="154"/>
      <c r="N49" s="154">
        <f>SUM(P51)</f>
        <v>12</v>
      </c>
      <c r="O49" s="154"/>
      <c r="P49" s="58">
        <f>SUM(D49:O49)</f>
        <v>18</v>
      </c>
      <c r="Q49" s="100"/>
      <c r="R49" s="100"/>
      <c r="S49" s="107"/>
      <c r="T49" s="59"/>
      <c r="U49" s="108"/>
      <c r="V49" s="116"/>
    </row>
    <row r="50" spans="1:22" s="96" customFormat="1" ht="12.75" customHeight="1">
      <c r="A50" s="70" t="s">
        <v>124</v>
      </c>
      <c r="B50" s="79" t="s">
        <v>31</v>
      </c>
      <c r="C50" s="69" t="s">
        <v>21</v>
      </c>
      <c r="D50" s="69"/>
      <c r="E50" s="69"/>
      <c r="F50" s="69"/>
      <c r="G50" s="69"/>
      <c r="H50" s="69"/>
      <c r="I50" s="69"/>
      <c r="J50" s="69"/>
      <c r="K50" s="69"/>
      <c r="L50" s="69">
        <v>0</v>
      </c>
      <c r="M50" s="69">
        <v>2</v>
      </c>
      <c r="N50" s="69"/>
      <c r="O50" s="69"/>
      <c r="P50" s="69">
        <v>6</v>
      </c>
      <c r="Q50" s="105"/>
      <c r="R50" s="105"/>
      <c r="S50" s="59" t="s">
        <v>81</v>
      </c>
      <c r="T50" s="59"/>
      <c r="U50" s="63"/>
      <c r="V50" s="116"/>
    </row>
    <row r="51" spans="1:22" s="96" customFormat="1" ht="12.75" customHeight="1">
      <c r="A51" s="70" t="s">
        <v>123</v>
      </c>
      <c r="B51" s="79" t="s">
        <v>32</v>
      </c>
      <c r="C51" s="69" t="s">
        <v>21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>
        <v>0</v>
      </c>
      <c r="O51" s="69">
        <v>2</v>
      </c>
      <c r="P51" s="69">
        <v>12</v>
      </c>
      <c r="Q51" s="105"/>
      <c r="R51" s="105"/>
      <c r="S51" s="59" t="s">
        <v>81</v>
      </c>
      <c r="T51" s="59"/>
      <c r="U51" s="63" t="s">
        <v>31</v>
      </c>
      <c r="V51" s="116"/>
    </row>
    <row r="52" spans="1:22" s="103" customFormat="1" ht="12.75" customHeight="1" thickBot="1">
      <c r="A52" s="66"/>
      <c r="B52" s="117" t="s">
        <v>151</v>
      </c>
      <c r="C52" s="67"/>
      <c r="D52" s="157">
        <v>6</v>
      </c>
      <c r="E52" s="157"/>
      <c r="F52" s="157">
        <v>3</v>
      </c>
      <c r="G52" s="157"/>
      <c r="H52" s="157">
        <v>9</v>
      </c>
      <c r="I52" s="157"/>
      <c r="J52" s="157">
        <v>3</v>
      </c>
      <c r="K52" s="157"/>
      <c r="L52" s="157">
        <v>0</v>
      </c>
      <c r="M52" s="157"/>
      <c r="N52" s="157">
        <v>3</v>
      </c>
      <c r="O52" s="157"/>
      <c r="P52" s="67">
        <f>SUM(D52:O52)</f>
        <v>24</v>
      </c>
      <c r="Q52" s="118"/>
      <c r="R52" s="118"/>
      <c r="S52" s="119"/>
      <c r="U52" s="120"/>
      <c r="V52" s="121"/>
    </row>
    <row r="53" spans="1:22" s="96" customFormat="1" ht="12.75" customHeight="1" thickBot="1">
      <c r="A53" s="60"/>
      <c r="B53" s="61" t="s">
        <v>11</v>
      </c>
      <c r="C53" s="90"/>
      <c r="D53" s="155">
        <f>D7+D52</f>
        <v>31</v>
      </c>
      <c r="E53" s="156"/>
      <c r="F53" s="155">
        <f>F7+F52</f>
        <v>32</v>
      </c>
      <c r="G53" s="156"/>
      <c r="H53" s="155">
        <f>H7+H52</f>
        <v>30</v>
      </c>
      <c r="I53" s="156"/>
      <c r="J53" s="155">
        <f>J7+J29+J52</f>
        <v>28</v>
      </c>
      <c r="K53" s="156"/>
      <c r="L53" s="155">
        <f>L7+L29+L38+L49+L52</f>
        <v>30</v>
      </c>
      <c r="M53" s="156"/>
      <c r="N53" s="155">
        <f>N29+N38+N49+N52</f>
        <v>29</v>
      </c>
      <c r="O53" s="156"/>
      <c r="P53" s="91">
        <f>P38+P49+P29+P7+P52</f>
        <v>180</v>
      </c>
      <c r="Q53" s="92"/>
      <c r="R53" s="92"/>
      <c r="S53" s="93"/>
      <c r="T53" s="94"/>
      <c r="U53" s="94"/>
      <c r="V53" s="95"/>
    </row>
    <row r="55" ht="13.5">
      <c r="B55" s="51" t="s">
        <v>30</v>
      </c>
    </row>
    <row r="56" ht="13.5">
      <c r="B56" s="52" t="s">
        <v>61</v>
      </c>
    </row>
    <row r="57" spans="2:6" ht="12.75">
      <c r="B57" s="4" t="s">
        <v>70</v>
      </c>
      <c r="C57" s="5" t="s">
        <v>71</v>
      </c>
      <c r="D57" s="5" t="s">
        <v>72</v>
      </c>
      <c r="E57" s="2" t="s">
        <v>73</v>
      </c>
      <c r="F57" s="2" t="s">
        <v>74</v>
      </c>
    </row>
    <row r="58" spans="1:26" ht="13.5">
      <c r="A58" s="1" t="s">
        <v>40</v>
      </c>
      <c r="B58" s="30"/>
      <c r="C58" s="31"/>
      <c r="D58" s="31"/>
      <c r="E58" s="30"/>
      <c r="F58" s="30"/>
      <c r="G58" s="10"/>
      <c r="H58" s="10"/>
      <c r="S58" s="10"/>
      <c r="T58" s="10"/>
      <c r="U58" s="11"/>
      <c r="V58" s="11"/>
      <c r="W58" s="10"/>
      <c r="X58" s="10"/>
      <c r="Y58" s="10"/>
      <c r="Z58" s="10"/>
    </row>
    <row r="59" spans="1:26" ht="13.5">
      <c r="A59" s="30"/>
      <c r="B59" s="30"/>
      <c r="C59" s="31"/>
      <c r="D59" s="31"/>
      <c r="E59" s="30"/>
      <c r="F59" s="30"/>
      <c r="G59" s="10"/>
      <c r="H59" s="10"/>
      <c r="S59" s="10"/>
      <c r="T59" s="10"/>
      <c r="U59" s="11"/>
      <c r="V59" s="11"/>
      <c r="W59" s="10"/>
      <c r="X59" s="10"/>
      <c r="Y59" s="10"/>
      <c r="Z59" s="10"/>
    </row>
    <row r="60" spans="1:26" ht="13.5">
      <c r="A60" s="30" t="s">
        <v>56</v>
      </c>
      <c r="B60" s="30"/>
      <c r="C60" s="31"/>
      <c r="D60" s="31"/>
      <c r="E60" s="30"/>
      <c r="F60" s="30"/>
      <c r="G60" s="10"/>
      <c r="H60" s="10"/>
      <c r="S60" s="12"/>
      <c r="T60" s="12"/>
      <c r="U60" s="12"/>
      <c r="V60" s="12"/>
      <c r="W60" s="14"/>
      <c r="X60" s="14"/>
      <c r="Y60" s="14"/>
      <c r="Z60" s="15"/>
    </row>
    <row r="61" spans="1:26" ht="13.5">
      <c r="A61" s="30"/>
      <c r="B61" s="30"/>
      <c r="C61" s="31"/>
      <c r="D61" s="31"/>
      <c r="E61" s="30"/>
      <c r="F61" s="30"/>
      <c r="G61" s="10"/>
      <c r="H61" s="10"/>
      <c r="S61" s="12"/>
      <c r="T61" s="12"/>
      <c r="U61" s="12"/>
      <c r="V61" s="12"/>
      <c r="W61" s="14"/>
      <c r="X61" s="14"/>
      <c r="Y61" s="14"/>
      <c r="Z61" s="15"/>
    </row>
    <row r="62" spans="1:26" ht="13.5">
      <c r="A62" s="30" t="s">
        <v>149</v>
      </c>
      <c r="B62" s="30"/>
      <c r="C62" s="31"/>
      <c r="D62" s="31"/>
      <c r="E62" s="30"/>
      <c r="F62" s="30"/>
      <c r="G62" s="10"/>
      <c r="H62" s="10"/>
      <c r="S62" s="12"/>
      <c r="T62" s="12"/>
      <c r="U62" s="12"/>
      <c r="V62" s="12"/>
      <c r="W62" s="14"/>
      <c r="X62" s="14"/>
      <c r="Y62" s="14"/>
      <c r="Z62" s="15"/>
    </row>
    <row r="63" spans="1:26" ht="13.5">
      <c r="A63" s="30"/>
      <c r="B63" s="30"/>
      <c r="C63" s="31"/>
      <c r="D63" s="31"/>
      <c r="E63" s="30"/>
      <c r="F63" s="30"/>
      <c r="G63" s="10"/>
      <c r="H63" s="10"/>
      <c r="S63" s="12"/>
      <c r="T63" s="12"/>
      <c r="U63" s="12"/>
      <c r="V63" s="12"/>
      <c r="W63" s="14"/>
      <c r="X63" s="14"/>
      <c r="Y63" s="14"/>
      <c r="Z63" s="15"/>
    </row>
    <row r="64" spans="1:26" ht="13.5">
      <c r="A64" s="30" t="s">
        <v>150</v>
      </c>
      <c r="B64" s="30"/>
      <c r="C64" s="31"/>
      <c r="D64" s="31"/>
      <c r="E64" s="30"/>
      <c r="F64" s="30"/>
      <c r="G64" s="10"/>
      <c r="H64" s="10"/>
      <c r="S64" s="12"/>
      <c r="T64" s="12"/>
      <c r="U64" s="12"/>
      <c r="V64" s="12"/>
      <c r="W64" s="14"/>
      <c r="X64" s="14"/>
      <c r="Y64" s="14"/>
      <c r="Z64" s="15"/>
    </row>
    <row r="65" spans="1:26" ht="13.5">
      <c r="A65" s="30"/>
      <c r="B65" s="30"/>
      <c r="C65" s="31"/>
      <c r="D65" s="31"/>
      <c r="E65" s="30"/>
      <c r="F65" s="30"/>
      <c r="G65" s="10"/>
      <c r="H65" s="10"/>
      <c r="S65" s="12"/>
      <c r="T65" s="12"/>
      <c r="U65" s="12"/>
      <c r="V65" s="12"/>
      <c r="W65" s="14"/>
      <c r="X65" s="14"/>
      <c r="Y65" s="14"/>
      <c r="Z65" s="15"/>
    </row>
    <row r="66" spans="1:26" ht="13.5">
      <c r="A66" s="48" t="s">
        <v>57</v>
      </c>
      <c r="B66" s="30"/>
      <c r="C66" s="31"/>
      <c r="D66" s="31"/>
      <c r="E66" s="30"/>
      <c r="F66" s="30"/>
      <c r="G66" s="10"/>
      <c r="H66" s="10"/>
      <c r="S66" s="160"/>
      <c r="T66" s="160"/>
      <c r="U66" s="160"/>
      <c r="V66" s="160"/>
      <c r="W66" s="160"/>
      <c r="X66" s="160"/>
      <c r="Y66" s="160"/>
      <c r="Z66" s="160"/>
    </row>
    <row r="67" spans="1:26" ht="13.5">
      <c r="A67" s="32" t="s">
        <v>46</v>
      </c>
      <c r="B67" s="33"/>
      <c r="C67" s="34"/>
      <c r="D67" s="34"/>
      <c r="E67" s="35"/>
      <c r="F67" s="35"/>
      <c r="G67" s="14"/>
      <c r="H67" s="15"/>
      <c r="S67" s="12"/>
      <c r="T67" s="12"/>
      <c r="U67" s="13"/>
      <c r="V67" s="13"/>
      <c r="W67" s="14"/>
      <c r="X67" s="14"/>
      <c r="Y67" s="14"/>
      <c r="Z67" s="15"/>
    </row>
    <row r="68" spans="1:26" ht="13.5">
      <c r="A68" s="33" t="s">
        <v>148</v>
      </c>
      <c r="B68" s="33"/>
      <c r="C68" s="34"/>
      <c r="D68" s="34"/>
      <c r="E68" s="35"/>
      <c r="F68" s="35"/>
      <c r="G68" s="14"/>
      <c r="H68" s="15"/>
      <c r="S68" s="16"/>
      <c r="T68" s="12"/>
      <c r="U68" s="13"/>
      <c r="V68" s="13"/>
      <c r="W68" s="14"/>
      <c r="X68" s="14"/>
      <c r="Y68" s="14"/>
      <c r="Z68" s="15"/>
    </row>
    <row r="69" spans="1:26" ht="13.5">
      <c r="A69" s="33" t="s">
        <v>59</v>
      </c>
      <c r="B69" s="33"/>
      <c r="C69" s="34"/>
      <c r="D69" s="34"/>
      <c r="E69" s="35"/>
      <c r="F69" s="35"/>
      <c r="G69" s="14"/>
      <c r="H69" s="15"/>
      <c r="S69" s="16"/>
      <c r="T69" s="12"/>
      <c r="U69" s="13"/>
      <c r="V69" s="13"/>
      <c r="W69" s="14"/>
      <c r="X69" s="14"/>
      <c r="Y69" s="14"/>
      <c r="Z69" s="15"/>
    </row>
    <row r="70" spans="1:26" ht="13.5">
      <c r="A70" s="33"/>
      <c r="B70" s="33"/>
      <c r="C70" s="34"/>
      <c r="D70" s="34"/>
      <c r="E70" s="35"/>
      <c r="F70" s="35"/>
      <c r="G70" s="14"/>
      <c r="H70" s="15"/>
      <c r="S70" s="20"/>
      <c r="T70" s="20"/>
      <c r="U70" s="21"/>
      <c r="V70" s="21"/>
      <c r="W70" s="14"/>
      <c r="X70" s="18"/>
      <c r="Y70" s="18"/>
      <c r="Z70" s="19"/>
    </row>
    <row r="71" spans="1:26" ht="13.5">
      <c r="A71" s="49" t="s">
        <v>58</v>
      </c>
      <c r="B71" s="33"/>
      <c r="C71" s="34"/>
      <c r="D71" s="34"/>
      <c r="E71" s="35"/>
      <c r="F71" s="35"/>
      <c r="G71" s="14"/>
      <c r="H71" s="15"/>
      <c r="S71" s="17"/>
      <c r="T71" s="10"/>
      <c r="U71" s="11"/>
      <c r="V71" s="11"/>
      <c r="W71" s="10"/>
      <c r="X71" s="18"/>
      <c r="Y71" s="18"/>
      <c r="Z71" s="19"/>
    </row>
    <row r="72" spans="1:26" ht="13.5">
      <c r="A72" s="36" t="s">
        <v>152</v>
      </c>
      <c r="B72" s="33"/>
      <c r="C72" s="34"/>
      <c r="D72" s="34"/>
      <c r="E72" s="35"/>
      <c r="F72" s="35"/>
      <c r="G72" s="14"/>
      <c r="H72" s="15"/>
      <c r="S72" s="20"/>
      <c r="T72" s="20"/>
      <c r="U72" s="21"/>
      <c r="V72" s="21"/>
      <c r="W72" s="22"/>
      <c r="X72" s="18"/>
      <c r="Y72" s="18"/>
      <c r="Z72" s="19"/>
    </row>
    <row r="73" spans="1:26" ht="13.5">
      <c r="A73" s="33" t="s">
        <v>60</v>
      </c>
      <c r="B73" s="33"/>
      <c r="C73" s="34"/>
      <c r="D73" s="34"/>
      <c r="E73" s="35"/>
      <c r="F73" s="35"/>
      <c r="G73" s="14"/>
      <c r="H73" s="15"/>
      <c r="S73" s="161"/>
      <c r="T73" s="161"/>
      <c r="U73" s="161"/>
      <c r="V73" s="161"/>
      <c r="W73" s="161"/>
      <c r="X73" s="161"/>
      <c r="Y73" s="18"/>
      <c r="Z73" s="19"/>
    </row>
    <row r="74" spans="1:26" ht="13.5">
      <c r="A74" s="33" t="s">
        <v>154</v>
      </c>
      <c r="B74" s="33"/>
      <c r="C74" s="34"/>
      <c r="D74" s="34"/>
      <c r="E74" s="35"/>
      <c r="F74" s="35"/>
      <c r="G74" s="14"/>
      <c r="H74" s="15"/>
      <c r="S74" s="161"/>
      <c r="T74" s="161"/>
      <c r="U74" s="161"/>
      <c r="V74" s="161"/>
      <c r="W74" s="161"/>
      <c r="X74" s="161"/>
      <c r="Y74" s="18"/>
      <c r="Z74" s="19"/>
    </row>
    <row r="75" spans="1:26" ht="13.5">
      <c r="A75" s="12"/>
      <c r="B75" s="33"/>
      <c r="C75" s="34"/>
      <c r="D75" s="34"/>
      <c r="E75" s="35"/>
      <c r="F75" s="35"/>
      <c r="G75" s="14"/>
      <c r="H75" s="15"/>
      <c r="S75" s="23"/>
      <c r="T75" s="23"/>
      <c r="U75" s="23"/>
      <c r="V75" s="23"/>
      <c r="W75" s="23"/>
      <c r="X75" s="23"/>
      <c r="Y75" s="18"/>
      <c r="Z75" s="19"/>
    </row>
    <row r="76" spans="1:26" ht="13.5">
      <c r="A76" s="50" t="s">
        <v>47</v>
      </c>
      <c r="B76" s="30"/>
      <c r="C76" s="31"/>
      <c r="D76" s="31"/>
      <c r="E76" s="30"/>
      <c r="F76" s="38"/>
      <c r="G76" s="18"/>
      <c r="H76" s="19"/>
      <c r="Y76" s="24"/>
      <c r="Z76" s="25"/>
    </row>
    <row r="77" spans="1:26" ht="29.25" customHeight="1">
      <c r="A77" s="159" t="s">
        <v>153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43"/>
      <c r="S77" s="20"/>
      <c r="T77" s="20"/>
      <c r="U77" s="21"/>
      <c r="V77" s="21"/>
      <c r="W77" s="14"/>
      <c r="X77" s="18"/>
      <c r="Y77" s="18"/>
      <c r="Z77" s="19"/>
    </row>
    <row r="78" spans="1:26" ht="13.5">
      <c r="A78" s="39"/>
      <c r="B78" s="39"/>
      <c r="C78" s="40"/>
      <c r="D78" s="40"/>
      <c r="E78" s="35"/>
      <c r="F78" s="38"/>
      <c r="G78" s="18"/>
      <c r="H78" s="19"/>
      <c r="S78" s="161"/>
      <c r="T78" s="161"/>
      <c r="U78" s="161"/>
      <c r="V78" s="161"/>
      <c r="W78" s="161"/>
      <c r="X78" s="161"/>
      <c r="Y78" s="18"/>
      <c r="Z78" s="19"/>
    </row>
    <row r="79" spans="1:26" ht="13.5">
      <c r="A79" s="50" t="s">
        <v>48</v>
      </c>
      <c r="B79" s="37"/>
      <c r="C79" s="42"/>
      <c r="D79" s="42"/>
      <c r="E79" s="41"/>
      <c r="F79" s="38"/>
      <c r="G79" s="18"/>
      <c r="H79" s="19"/>
      <c r="S79" s="161"/>
      <c r="T79" s="161"/>
      <c r="U79" s="161"/>
      <c r="V79" s="161"/>
      <c r="W79" s="161"/>
      <c r="X79" s="161"/>
      <c r="Y79" s="18"/>
      <c r="Z79" s="19"/>
    </row>
    <row r="80" spans="1:26" ht="13.5">
      <c r="A80" s="159" t="s">
        <v>49</v>
      </c>
      <c r="B80" s="159"/>
      <c r="C80" s="159"/>
      <c r="D80" s="159"/>
      <c r="E80" s="159"/>
      <c r="F80" s="159"/>
      <c r="G80" s="18"/>
      <c r="H80" s="19"/>
      <c r="S80" s="20"/>
      <c r="T80" s="20"/>
      <c r="U80" s="21"/>
      <c r="V80" s="21"/>
      <c r="W80" s="14"/>
      <c r="X80" s="18"/>
      <c r="Y80" s="18"/>
      <c r="Z80" s="19"/>
    </row>
    <row r="81" spans="1:26" ht="13.5">
      <c r="A81" s="159" t="s">
        <v>50</v>
      </c>
      <c r="B81" s="159"/>
      <c r="C81" s="159"/>
      <c r="D81" s="159"/>
      <c r="E81" s="159"/>
      <c r="F81" s="159"/>
      <c r="G81" s="18"/>
      <c r="H81" s="19"/>
      <c r="S81" s="17"/>
      <c r="T81" s="20"/>
      <c r="U81" s="21"/>
      <c r="V81" s="21"/>
      <c r="W81" s="22"/>
      <c r="X81" s="18"/>
      <c r="Y81" s="18"/>
      <c r="Z81" s="19"/>
    </row>
    <row r="82" spans="1:26" ht="13.5">
      <c r="A82" s="39"/>
      <c r="B82" s="39"/>
      <c r="C82" s="40"/>
      <c r="D82" s="40"/>
      <c r="E82" s="35"/>
      <c r="F82" s="38"/>
      <c r="G82" s="18"/>
      <c r="H82" s="19"/>
      <c r="S82" s="17"/>
      <c r="T82" s="20"/>
      <c r="U82" s="21"/>
      <c r="V82" s="21"/>
      <c r="W82" s="22"/>
      <c r="X82" s="18"/>
      <c r="Y82" s="18"/>
      <c r="Z82" s="19"/>
    </row>
    <row r="83" spans="1:26" ht="13.5">
      <c r="A83" s="50" t="s">
        <v>51</v>
      </c>
      <c r="B83" s="39"/>
      <c r="C83" s="40"/>
      <c r="D83" s="40"/>
      <c r="E83" s="41"/>
      <c r="F83" s="38"/>
      <c r="G83" s="18"/>
      <c r="H83" s="19"/>
      <c r="S83" s="161"/>
      <c r="T83" s="161"/>
      <c r="U83" s="161"/>
      <c r="V83" s="161"/>
      <c r="W83" s="161"/>
      <c r="X83" s="161"/>
      <c r="Y83" s="18"/>
      <c r="Z83" s="19"/>
    </row>
    <row r="84" spans="1:26" ht="13.5">
      <c r="A84" s="159" t="s">
        <v>52</v>
      </c>
      <c r="B84" s="159"/>
      <c r="C84" s="159"/>
      <c r="D84" s="159"/>
      <c r="E84" s="159"/>
      <c r="F84" s="159"/>
      <c r="G84" s="18"/>
      <c r="H84" s="19"/>
      <c r="S84" s="161"/>
      <c r="T84" s="161"/>
      <c r="U84" s="161"/>
      <c r="V84" s="161"/>
      <c r="W84" s="161"/>
      <c r="X84" s="161"/>
      <c r="Y84" s="18"/>
      <c r="Z84" s="19"/>
    </row>
    <row r="85" spans="1:26" ht="33.75" customHeight="1">
      <c r="A85" s="159" t="s">
        <v>53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43"/>
      <c r="S85" s="161"/>
      <c r="T85" s="161"/>
      <c r="U85" s="161"/>
      <c r="V85" s="161"/>
      <c r="W85" s="161"/>
      <c r="X85" s="161"/>
      <c r="Y85" s="18"/>
      <c r="Z85" s="19"/>
    </row>
    <row r="86" spans="1:26" ht="13.5">
      <c r="A86" s="159" t="s">
        <v>54</v>
      </c>
      <c r="B86" s="159"/>
      <c r="C86" s="159"/>
      <c r="D86" s="159"/>
      <c r="E86" s="159"/>
      <c r="F86" s="159"/>
      <c r="G86" s="18"/>
      <c r="H86" s="19"/>
      <c r="S86" s="20"/>
      <c r="T86" s="26"/>
      <c r="U86" s="27"/>
      <c r="V86" s="27"/>
      <c r="W86" s="28"/>
      <c r="X86" s="18"/>
      <c r="Y86" s="18"/>
      <c r="Z86" s="19"/>
    </row>
    <row r="87" spans="1:26" ht="13.5">
      <c r="A87" s="39"/>
      <c r="B87" s="44"/>
      <c r="C87" s="45"/>
      <c r="D87" s="45"/>
      <c r="E87" s="46"/>
      <c r="F87" s="38"/>
      <c r="G87" s="18"/>
      <c r="H87" s="19"/>
      <c r="S87" s="161"/>
      <c r="T87" s="161"/>
      <c r="U87" s="161"/>
      <c r="V87" s="161"/>
      <c r="W87" s="161"/>
      <c r="X87" s="161"/>
      <c r="Y87" s="18"/>
      <c r="Z87" s="19"/>
    </row>
    <row r="88" spans="1:26" ht="13.5" customHeight="1">
      <c r="A88" s="158" t="s">
        <v>55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53"/>
      <c r="S88" s="23"/>
      <c r="T88" s="23"/>
      <c r="U88" s="29"/>
      <c r="V88" s="29"/>
      <c r="W88" s="23"/>
      <c r="X88" s="23"/>
      <c r="Y88" s="18"/>
      <c r="Z88" s="19"/>
    </row>
    <row r="89" spans="1:26" ht="13.5">
      <c r="A89" s="43"/>
      <c r="B89" s="43"/>
      <c r="C89" s="47"/>
      <c r="D89" s="47"/>
      <c r="E89" s="43"/>
      <c r="F89" s="43"/>
      <c r="G89" s="18"/>
      <c r="H89" s="19"/>
      <c r="S89" s="20"/>
      <c r="T89" s="20"/>
      <c r="U89" s="21"/>
      <c r="V89" s="21"/>
      <c r="W89" s="22"/>
      <c r="X89" s="18"/>
      <c r="Y89" s="18"/>
      <c r="Z89" s="19"/>
    </row>
    <row r="90" spans="1:8" ht="13.5">
      <c r="A90" s="39"/>
      <c r="B90" s="39"/>
      <c r="C90" s="40"/>
      <c r="D90" s="40"/>
      <c r="E90" s="41"/>
      <c r="F90" s="38"/>
      <c r="G90" s="18"/>
      <c r="H90" s="19"/>
    </row>
    <row r="93" spans="3:18" ht="12.75">
      <c r="C93" s="2"/>
      <c r="D93" s="2"/>
      <c r="Q93" s="2"/>
      <c r="R93" s="2"/>
    </row>
    <row r="94" spans="3:20" ht="12.75">
      <c r="C94" s="2"/>
      <c r="D94" s="2"/>
      <c r="Q94" s="2"/>
      <c r="R94" s="2"/>
      <c r="T94" s="7"/>
    </row>
    <row r="95" spans="1:20" s="3" customFormat="1" ht="12.75" customHeight="1">
      <c r="A95" s="9"/>
      <c r="B95" s="4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/>
      <c r="R95" s="5"/>
      <c r="S95" s="2"/>
      <c r="T95" s="6"/>
    </row>
  </sheetData>
  <sheetProtection/>
  <mergeCells count="72">
    <mergeCell ref="U4:U6"/>
    <mergeCell ref="T4:T6"/>
    <mergeCell ref="S85:X85"/>
    <mergeCell ref="S87:X87"/>
    <mergeCell ref="A84:F84"/>
    <mergeCell ref="A86:F86"/>
    <mergeCell ref="A77:Q77"/>
    <mergeCell ref="A85:Q85"/>
    <mergeCell ref="A4:A6"/>
    <mergeCell ref="V4:V6"/>
    <mergeCell ref="A88:Q88"/>
    <mergeCell ref="A80:F80"/>
    <mergeCell ref="A81:F81"/>
    <mergeCell ref="S66:Z66"/>
    <mergeCell ref="S73:X73"/>
    <mergeCell ref="S74:X74"/>
    <mergeCell ref="S78:X78"/>
    <mergeCell ref="S79:X79"/>
    <mergeCell ref="S83:X83"/>
    <mergeCell ref="S84:X84"/>
    <mergeCell ref="D52:E52"/>
    <mergeCell ref="F52:G52"/>
    <mergeCell ref="H52:I52"/>
    <mergeCell ref="J52:K52"/>
    <mergeCell ref="L52:M52"/>
    <mergeCell ref="N52:O52"/>
    <mergeCell ref="D53:E53"/>
    <mergeCell ref="F53:G53"/>
    <mergeCell ref="H53:I53"/>
    <mergeCell ref="J53:K53"/>
    <mergeCell ref="L53:M53"/>
    <mergeCell ref="N53:O53"/>
    <mergeCell ref="L38:M38"/>
    <mergeCell ref="N38:O38"/>
    <mergeCell ref="H29:I29"/>
    <mergeCell ref="J29:K29"/>
    <mergeCell ref="L29:M29"/>
    <mergeCell ref="N29:O29"/>
    <mergeCell ref="D29:E29"/>
    <mergeCell ref="F29:G29"/>
    <mergeCell ref="D38:E38"/>
    <mergeCell ref="F38:G38"/>
    <mergeCell ref="H38:I38"/>
    <mergeCell ref="J38:K38"/>
    <mergeCell ref="D49:E49"/>
    <mergeCell ref="F49:G49"/>
    <mergeCell ref="H49:I49"/>
    <mergeCell ref="J49:K49"/>
    <mergeCell ref="L49:M49"/>
    <mergeCell ref="N49:O49"/>
    <mergeCell ref="D7:E7"/>
    <mergeCell ref="F7:G7"/>
    <mergeCell ref="H7:I7"/>
    <mergeCell ref="J7:K7"/>
    <mergeCell ref="L7:M7"/>
    <mergeCell ref="N7:O7"/>
    <mergeCell ref="L5:M5"/>
    <mergeCell ref="N5:O5"/>
    <mergeCell ref="S4:S6"/>
    <mergeCell ref="P4:P6"/>
    <mergeCell ref="Q4:Q6"/>
    <mergeCell ref="R4:R6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</mergeCells>
  <dataValidations count="1">
    <dataValidation type="list" allowBlank="1" showInputMessage="1" showErrorMessage="1" sqref="R8:R52">
      <formula1>$C$57:$F$57</formula1>
    </dataValidation>
  </dataValidations>
  <hyperlinks>
    <hyperlink ref="B9" r:id="rId1" display="Informatika I."/>
    <hyperlink ref="B11" r:id="rId2" display="Vállalatgazdaságtan"/>
    <hyperlink ref="B16" r:id="rId3" display="Makroökonómia"/>
    <hyperlink ref="B17" r:id="rId4" display="Pénzügytan"/>
    <hyperlink ref="B8" r:id="rId5" display="Matematika I."/>
    <hyperlink ref="B10" r:id="rId6" display="Mikroökonómia"/>
    <hyperlink ref="B13" r:id="rId7" display="Matematika II."/>
    <hyperlink ref="B14" r:id="rId8" display="Statisztika I."/>
    <hyperlink ref="B15" r:id="rId9" display="Üzleti informatika"/>
    <hyperlink ref="B20" r:id="rId10" display="Statisztika II."/>
    <hyperlink ref="B21" r:id="rId11" display="Számvitel alapjai"/>
    <hyperlink ref="B22" r:id="rId12" display="Vállalati pénzügyek"/>
    <hyperlink ref="B23" r:id="rId13" display="Gazdasági jog"/>
    <hyperlink ref="B30" r:id="rId14" display="Bevezetés a munkaerőpiacok empirikus elemzésébe"/>
    <hyperlink ref="B32" r:id="rId15" display="Emberierőforrás-menedzsment"/>
    <hyperlink ref="B33" r:id="rId16" display="Személyügyi informatika"/>
    <hyperlink ref="B34" r:id="rId17" display="Személyügyi kontrolling"/>
    <hyperlink ref="B35" r:id="rId18" display="Személyügyi tevékenység I."/>
    <hyperlink ref="B36" r:id="rId19" display="Személyügyi tevékenység II."/>
    <hyperlink ref="B40" r:id="rId20" display="Munka- és szervezetpszichológia"/>
    <hyperlink ref="B43" r:id="rId21" display="Karriermenedzsment (tréning)"/>
    <hyperlink ref="B12" r:id="rId22" display="Tanulás és kutatásmódszertan"/>
    <hyperlink ref="B18" r:id="rId23" display="Munkagazdaságtan"/>
    <hyperlink ref="B25" r:id="rId24" display="Szervezeti magatartás"/>
    <hyperlink ref="B19" r:id="rId25" display="Közösségi gazdaságtan és közpénzügyek"/>
    <hyperlink ref="B24" r:id="rId26" display="Vezetés és szervezés"/>
    <hyperlink ref="B28" r:id="rId27" display="Prezentációs- és kommunikációs készségek fejlesztése"/>
    <hyperlink ref="B31" r:id="rId28" display="Szervezetszociológia"/>
    <hyperlink ref="B42" r:id="rId29" display="Szervezeti konfliktuskezelés (tréning)"/>
    <hyperlink ref="B45" r:id="rId30" display="Munka- és szervezetpszichológia"/>
    <hyperlink ref="B47" r:id="rId31" display="Szervezeti konfliktuskezelés (tréning)"/>
    <hyperlink ref="B37" r:id="rId32" display="Munkajog"/>
    <hyperlink ref="B41" r:id="rId33" display="Munkahelyi mentálhigiéné"/>
    <hyperlink ref="B46" r:id="rId34" display="Munkahelyi mentálhigiéné"/>
    <hyperlink ref="B48" r:id="rId35" display="A munkaerő-kiválasztás pszichológiai módszerei (tréning)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9" r:id="rId36"/>
  <rowBreaks count="1" manualBreakCount="1">
    <brk id="57" max="21" man="1"/>
  </rowBreaks>
  <ignoredErrors>
    <ignoredError sqref="J29:M29 O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2016-04-22T06:20:29Z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