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'Munka1'!$A$1:$V$109</definedName>
  </definedNames>
  <calcPr fullCalcOnLoad="1"/>
</workbook>
</file>

<file path=xl/sharedStrings.xml><?xml version="1.0" encoding="utf-8"?>
<sst xmlns="http://schemas.openxmlformats.org/spreadsheetml/2006/main" count="371" uniqueCount="243">
  <si>
    <t>Félév</t>
  </si>
  <si>
    <t>Kredit</t>
  </si>
  <si>
    <t>ea</t>
  </si>
  <si>
    <t>sz</t>
  </si>
  <si>
    <t>v</t>
  </si>
  <si>
    <t>Informatika I.</t>
  </si>
  <si>
    <t>+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</si>
  <si>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</si>
  <si>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</si>
  <si>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</si>
  <si>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</si>
  <si>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</si>
  <si>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</si>
  <si>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</si>
  <si>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</si>
  <si>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</si>
  <si>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</si>
  <si>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</si>
  <si>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</si>
  <si>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</si>
  <si>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</si>
  <si>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</si>
  <si>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</si>
  <si>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</si>
  <si>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</si>
  <si>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</si>
  <si>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</si>
  <si>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</si>
  <si>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</si>
  <si>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</si>
  <si>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</si>
  <si>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</si>
  <si>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</si>
  <si>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</si>
  <si>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</si>
  <si>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</si>
  <si>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</si>
  <si>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Bevezetés a politikatudományba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</si>
  <si>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</si>
  <si>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</si>
  <si>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</si>
  <si>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</si>
  <si>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</si>
  <si>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</si>
  <si>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</si>
  <si>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Operációkutatás és Aktuáriustudományok Tanszék</t>
  </si>
  <si>
    <t>Tantervi változtatások lehetségesek!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</si>
  <si>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</si>
  <si>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</si>
  <si>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</si>
  <si>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</si>
  <si>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</si>
  <si>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</si>
  <si>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Gazdasági jog</t>
  </si>
  <si>
    <t>Munkagazdaságtan</t>
  </si>
  <si>
    <t>Horváth László</t>
  </si>
  <si>
    <t>Bod Péter Ákos</t>
  </si>
  <si>
    <t>Racskó Péter</t>
  </si>
  <si>
    <t>Vigvári Gábor</t>
  </si>
  <si>
    <t>Vladár Csaba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</si>
  <si>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</si>
  <si>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</si>
  <si>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</si>
  <si>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</si>
  <si>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</si>
  <si>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</si>
  <si>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</si>
  <si>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</si>
  <si>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</si>
  <si>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</si>
  <si>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</si>
  <si>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</si>
  <si>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4ST14NAK29B</t>
  </si>
  <si>
    <t>4PU51NAK01B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</si>
  <si>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</si>
  <si>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</si>
  <si>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</si>
  <si>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</si>
  <si>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</si>
  <si>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</si>
  <si>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</si>
  <si>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</si>
  <si>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</si>
  <si>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</si>
  <si>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</si>
  <si>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</si>
  <si>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</si>
  <si>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</si>
  <si>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</si>
  <si>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</si>
  <si>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</si>
  <si>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</si>
  <si>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</si>
  <si>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</si>
  <si>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</si>
  <si>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</si>
  <si>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</si>
  <si>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</si>
  <si>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</si>
  <si>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</si>
  <si>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</si>
  <si>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</si>
  <si>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</si>
  <si>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</si>
  <si>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</si>
  <si>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</si>
  <si>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</si>
  <si>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</si>
  <si>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</si>
  <si>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</si>
  <si>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</si>
  <si>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</si>
  <si>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</si>
  <si>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</si>
  <si>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</si>
  <si>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</si>
  <si>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</si>
  <si>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</si>
  <si>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</si>
  <si>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</si>
  <si>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</si>
  <si>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</si>
  <si>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</si>
  <si>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</si>
  <si>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</si>
  <si>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</si>
  <si>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</si>
  <si>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</si>
  <si>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</si>
  <si>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</si>
  <si>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</si>
  <si>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</si>
  <si>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</si>
  <si>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</si>
  <si>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</si>
  <si>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</si>
  <si>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</si>
  <si>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</si>
  <si>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</si>
  <si>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</si>
  <si>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</si>
  <si>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</si>
  <si>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</si>
  <si>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</si>
  <si>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</si>
  <si>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</si>
  <si>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</si>
  <si>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</si>
  <si>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Lórincz László</t>
  </si>
  <si>
    <t>Kovács Erzsébet, Asztalos László</t>
  </si>
  <si>
    <t>Ágoston Kolos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</si>
  <si>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</si>
  <si>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</si>
  <si>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</si>
  <si>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</si>
  <si>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</si>
  <si>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</si>
  <si>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</si>
  <si>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• Legkorábban az 4. félév végén a szak hallgatói az alkalmazott tantárgyakból szigorlatot tesznek. A szigorlat tantárgyai: Statisztika I. II., Ökonometria I-II.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</si>
  <si>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</si>
  <si>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</si>
  <si>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</si>
  <si>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</si>
  <si>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</si>
  <si>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</si>
  <si>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</si>
  <si>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</si>
  <si>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</si>
  <si>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</si>
  <si>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</si>
  <si>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</si>
  <si>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4MK24NAK14B</t>
  </si>
  <si>
    <t>Mikroökonómia I. (IMP)</t>
  </si>
  <si>
    <t>Csekő Imre</t>
  </si>
  <si>
    <t>Matematikai Közgazdaságtan és Gazdaságelemzés Tanszék</t>
  </si>
  <si>
    <t>4MK24NAK15B</t>
  </si>
  <si>
    <t>Mikroökonómia II. (IMP)</t>
  </si>
  <si>
    <t>4MA12NAK23B</t>
  </si>
  <si>
    <t>Analízis (IMP-SKM)</t>
  </si>
  <si>
    <t>Szabó I. - Tallos P.</t>
  </si>
  <si>
    <t>4MA12NAK26B</t>
  </si>
  <si>
    <t>Algebra (IMP-SKM)</t>
  </si>
  <si>
    <t>4MK24NAK16B</t>
  </si>
  <si>
    <t>Makroökonómia (IMP-SKM)</t>
  </si>
  <si>
    <t>Vincze János</t>
  </si>
  <si>
    <t>4MA12NAK39B</t>
  </si>
  <si>
    <t>Valószínűségszámítás (IMP-SKM)</t>
  </si>
  <si>
    <t>5</t>
  </si>
  <si>
    <t xml:space="preserve">Analízis (IMP-SKM), Algebra (IMP-SKM) </t>
  </si>
  <si>
    <t>4MK24NAK21B</t>
  </si>
  <si>
    <t>Nemzetközi gazdaságtan (IMP-SKM)</t>
  </si>
  <si>
    <t>Piacszerkezetek (IMP-SKM)</t>
  </si>
  <si>
    <t>4MK24NAK22B</t>
  </si>
  <si>
    <t>Mikroökonómia II.(IMP-SKM)</t>
  </si>
  <si>
    <t>2BE52NAK08B</t>
  </si>
  <si>
    <t>Vállalati pénzügyek (IMP-SKM)</t>
  </si>
  <si>
    <t>Havran Dániel</t>
  </si>
  <si>
    <t>4MA12NAK40B</t>
  </si>
  <si>
    <t>Optimumszámítás (IMP-SKM)</t>
  </si>
  <si>
    <t>Bevezetés a közgazdasági játékelméletbe (IMP-SKM)</t>
  </si>
  <si>
    <t>4MK24NAK25B</t>
  </si>
  <si>
    <t>Pálvölgyi Dénes</t>
  </si>
  <si>
    <t>4MK24NBK09B</t>
  </si>
  <si>
    <t>Bevezetés a makrogazdasági modellezésbe</t>
  </si>
  <si>
    <t>Zalai Ernő</t>
  </si>
  <si>
    <t xml:space="preserve">Optimumszámítás (IMP-SKM), Mikroökonómia II (IMP), Makroökonómia (IMP-SKM) </t>
  </si>
  <si>
    <r>
      <t xml:space="preserve">• </t>
    </r>
    <r>
      <rPr>
        <sz val="8"/>
        <rFont val="Arial Narrow"/>
        <family val="2"/>
      </rPr>
      <t xml:space="preserve">A térítésmentes nyelvi képzés kreditszáma a  választható tárgyak keretének terhére, a 180 krediten belül számolható el. </t>
    </r>
  </si>
  <si>
    <t>2BE52NDV06B</t>
  </si>
  <si>
    <t>Pénzügyi modellezés (IMP-SKM)</t>
  </si>
  <si>
    <t>Száz János</t>
  </si>
  <si>
    <t>Az SPM azonos című tárgyával közösen</t>
  </si>
  <si>
    <t>4MA12NAV18B</t>
  </si>
  <si>
    <t>Mértékelmélet</t>
  </si>
  <si>
    <t>Magyarkuti Gyula</t>
  </si>
  <si>
    <t>4MA12NAK29B</t>
  </si>
  <si>
    <t>Funkcionálanalízis</t>
  </si>
  <si>
    <t>Kánnai Zoltán</t>
  </si>
  <si>
    <t>4MA12NAK28B</t>
  </si>
  <si>
    <t>Dinamikai rendszerek</t>
  </si>
  <si>
    <t>Tallos Péter</t>
  </si>
  <si>
    <t xml:space="preserve"> Kiváltott tárgy: 4MA12NAK43B Matematikai alapok I.</t>
  </si>
  <si>
    <t xml:space="preserve"> Kiváltott tárgy: 4MI25NAK30B Mikroökonómia I.</t>
  </si>
  <si>
    <t xml:space="preserve"> Kiváltott tárgy: 4MA12NAK44B Matematikai alapok II.</t>
  </si>
  <si>
    <t xml:space="preserve"> Kiváltott tárgy: 4MI25NAK31B Mikroökonómia II.</t>
  </si>
  <si>
    <t xml:space="preserve"> Kiváltott tárgy: 4MA23NAK22B Makroökonómia</t>
  </si>
  <si>
    <t xml:space="preserve"> Kiváltott tárgy: 2BE52NAK01B Vállalati pénzügyek, Az SPM azonos című tárgyával közösen</t>
  </si>
  <si>
    <t xml:space="preserve"> Kiváltott tárgy: 4MI25NAK32B Piacszerkezetek, A GPM alapszak azonos című tárgyával közösen.</t>
  </si>
  <si>
    <t xml:space="preserve"> Kiváltott tárgy: 4MA23NAK25B Nemzetközi gazdaságtan, A GPM alapszak azonos című tárgyával közösen.</t>
  </si>
  <si>
    <t xml:space="preserve"> Kiváltott tárgy: 4MI25NAK23B Bevezetés a közgazdasági játékelméletbe, A GPM alapszak azonos című tárgyával közösen.</t>
  </si>
  <si>
    <t>SKM választható tantárgy</t>
  </si>
  <si>
    <t>: Az alkalmazot közgazdaságtan alapszak rendes tantervében szereplő tárgyakat kiváltó tárgyak</t>
  </si>
  <si>
    <t>: Az alkalmazot közgazdaságtan alapszak rendes tantervében kötelezőként nem szereplő, de az SKM képzésben kötelező tantárgyak. Ha a hallgató SKM-ről visszalép a rendes képzésbe, a közgazdasági alkalmazások és a szabadon választható tantárgyak keretére számolhatók el az ezekből a tárgyakból megszerzett kreditek.</t>
  </si>
  <si>
    <t>: Az alkalmazott közgazdaságtan alapszak rendes tantervében nem szereplő választható tárgyak. Ha a hallgató visszalép az SKM-ről a rendes képzésbe, a közgazdasági alkalmazások és a szabadon választható tantárgyak keretére számolhatók el az ezekből a tárgyakból megszerzett kreditek.</t>
  </si>
  <si>
    <t>Tanulmányaikat a 2015/2016-os tanévben megkezdett hallgatók számára</t>
  </si>
  <si>
    <t>4ST14NAK31B</t>
  </si>
  <si>
    <t>4EE21NAK27B</t>
  </si>
  <si>
    <t>4OG33NAK32B</t>
  </si>
  <si>
    <t>4KO03NAK54B</t>
  </si>
  <si>
    <t>4KO03NAK53B</t>
  </si>
  <si>
    <t>4EE21NAK28B</t>
  </si>
  <si>
    <t>4OP13NAK27B</t>
  </si>
  <si>
    <t xml:space="preserve">SKM képzés operatív tanterve - alkalmazott  közgazdaságtan (BA) alapképzési szakos hallgatók részére </t>
  </si>
  <si>
    <t>Keresztély Tibor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</si>
</sst>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sz val="9.5"/>
      <name val="Courier New"/>
      <family val="3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b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49" fontId="6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1" fontId="9" fillId="0" borderId="10" xfId="49" applyNumberFormat="1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shrinkToFit="1"/>
    </xf>
    <xf numFmtId="0" fontId="6" fillId="0" borderId="14" xfId="57" applyFont="1" applyFill="1" applyBorder="1" applyAlignment="1">
      <alignment vertical="center" wrapText="1" shrinkToFit="1"/>
      <protection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49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49" applyFont="1" applyBorder="1" applyAlignment="1" applyProtection="1">
      <alignment/>
      <protection/>
    </xf>
    <xf numFmtId="0" fontId="7" fillId="0" borderId="19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vertical="center" wrapText="1" shrinkToFit="1"/>
    </xf>
    <xf numFmtId="49" fontId="6" fillId="0" borderId="26" xfId="0" applyNumberFormat="1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 shrinkToFit="1"/>
    </xf>
    <xf numFmtId="0" fontId="6" fillId="0" borderId="10" xfId="0" applyFont="1" applyFill="1" applyBorder="1" applyAlignment="1">
      <alignment wrapText="1"/>
    </xf>
    <xf numFmtId="11" fontId="6" fillId="0" borderId="10" xfId="0" applyNumberFormat="1" applyFont="1" applyFill="1" applyBorder="1" applyAlignment="1">
      <alignment vertical="center" wrapText="1"/>
    </xf>
    <xf numFmtId="49" fontId="6" fillId="0" borderId="10" xfId="58" applyNumberFormat="1" applyFont="1" applyFill="1" applyBorder="1" applyAlignment="1">
      <alignment vertical="center" wrapText="1" shrinkToFit="1"/>
      <protection/>
    </xf>
    <xf numFmtId="0" fontId="7" fillId="0" borderId="10" xfId="0" applyFont="1" applyFill="1" applyBorder="1" applyAlignment="1">
      <alignment wrapText="1" shrinkToFit="1"/>
    </xf>
    <xf numFmtId="0" fontId="7" fillId="0" borderId="0" xfId="0" applyFont="1" applyFill="1" applyBorder="1" applyAlignment="1">
      <alignment/>
    </xf>
    <xf numFmtId="11" fontId="6" fillId="13" borderId="11" xfId="0" applyNumberFormat="1" applyFont="1" applyFill="1" applyBorder="1" applyAlignment="1">
      <alignment vertical="center"/>
    </xf>
    <xf numFmtId="0" fontId="53" fillId="0" borderId="14" xfId="57" applyFont="1" applyFill="1" applyBorder="1" applyAlignment="1">
      <alignment horizontal="center" vertical="center" wrapText="1" shrinkToFit="1"/>
      <protection/>
    </xf>
    <xf numFmtId="0" fontId="53" fillId="0" borderId="11" xfId="57" applyFont="1" applyFill="1" applyBorder="1" applyAlignment="1">
      <alignment horizontal="center" vertical="center" shrinkToFit="1"/>
      <protection/>
    </xf>
    <xf numFmtId="0" fontId="6" fillId="0" borderId="14" xfId="57" applyFont="1" applyFill="1" applyBorder="1" applyAlignment="1">
      <alignment horizontal="center" vertical="center" wrapText="1" shrinkToFit="1"/>
      <protection/>
    </xf>
    <xf numFmtId="49" fontId="6" fillId="0" borderId="11" xfId="58" applyNumberFormat="1" applyFont="1" applyFill="1" applyBorder="1" applyAlignment="1">
      <alignment horizontal="center" vertical="center" shrinkToFit="1"/>
      <protection/>
    </xf>
    <xf numFmtId="49" fontId="6" fillId="13" borderId="11" xfId="58" applyNumberFormat="1" applyFont="1" applyFill="1" applyBorder="1" applyAlignment="1">
      <alignment vertical="center" shrinkToFit="1"/>
      <protection/>
    </xf>
    <xf numFmtId="49" fontId="6" fillId="34" borderId="11" xfId="58" applyNumberFormat="1" applyFont="1" applyFill="1" applyBorder="1" applyAlignment="1">
      <alignment vertical="center" shrinkToFit="1"/>
      <protection/>
    </xf>
    <xf numFmtId="49" fontId="6" fillId="13" borderId="28" xfId="58" applyNumberFormat="1" applyFont="1" applyFill="1" applyBorder="1" applyAlignment="1">
      <alignment vertical="center" shrinkToFit="1"/>
      <protection/>
    </xf>
    <xf numFmtId="49" fontId="6" fillId="0" borderId="14" xfId="58" applyNumberFormat="1" applyFont="1" applyFill="1" applyBorder="1" applyAlignment="1">
      <alignment horizontal="center" vertical="center" wrapText="1" shrinkToFit="1"/>
      <protection/>
    </xf>
    <xf numFmtId="0" fontId="6" fillId="34" borderId="11" xfId="0" applyFont="1" applyFill="1" applyBorder="1" applyAlignment="1">
      <alignment horizontal="left" vertical="center"/>
    </xf>
    <xf numFmtId="11" fontId="6" fillId="34" borderId="11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shrinkToFit="1"/>
    </xf>
    <xf numFmtId="0" fontId="7" fillId="0" borderId="29" xfId="0" applyFont="1" applyFill="1" applyBorder="1" applyAlignment="1">
      <alignment wrapText="1" shrinkToFit="1"/>
    </xf>
    <xf numFmtId="0" fontId="7" fillId="0" borderId="30" xfId="0" applyFont="1" applyFill="1" applyBorder="1" applyAlignment="1">
      <alignment wrapText="1"/>
    </xf>
    <xf numFmtId="0" fontId="6" fillId="1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6" fillId="22" borderId="0" xfId="0" applyFont="1" applyFill="1" applyAlignment="1">
      <alignment wrapText="1"/>
    </xf>
    <xf numFmtId="11" fontId="6" fillId="22" borderId="11" xfId="0" applyNumberFormat="1" applyFont="1" applyFill="1" applyBorder="1" applyAlignment="1">
      <alignment vertical="center"/>
    </xf>
    <xf numFmtId="0" fontId="6" fillId="22" borderId="11" xfId="0" applyFont="1" applyFill="1" applyBorder="1" applyAlignment="1">
      <alignment horizontal="left" vertical="center"/>
    </xf>
    <xf numFmtId="11" fontId="6" fillId="33" borderId="10" xfId="0" applyNumberFormat="1" applyFont="1" applyFill="1" applyBorder="1" applyAlignment="1">
      <alignment vertical="center"/>
    </xf>
    <xf numFmtId="0" fontId="6" fillId="13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11" fontId="9" fillId="13" borderId="10" xfId="49" applyNumberFormat="1" applyFont="1" applyFill="1" applyBorder="1" applyAlignment="1" applyProtection="1">
      <alignment vertical="center"/>
      <protection/>
    </xf>
    <xf numFmtId="49" fontId="9" fillId="13" borderId="10" xfId="49" applyNumberFormat="1" applyFont="1" applyFill="1" applyBorder="1" applyAlignment="1" applyProtection="1">
      <alignment vertical="center" shrinkToFit="1"/>
      <protection/>
    </xf>
    <xf numFmtId="49" fontId="9" fillId="34" borderId="10" xfId="49" applyNumberFormat="1" applyFont="1" applyFill="1" applyBorder="1" applyAlignment="1" applyProtection="1">
      <alignment vertical="center" shrinkToFit="1"/>
      <protection/>
    </xf>
    <xf numFmtId="49" fontId="9" fillId="13" borderId="24" xfId="49" applyNumberFormat="1" applyFont="1" applyFill="1" applyBorder="1" applyAlignment="1" applyProtection="1">
      <alignment vertical="center" shrinkToFit="1"/>
      <protection/>
    </xf>
    <xf numFmtId="0" fontId="9" fillId="34" borderId="10" xfId="49" applyFont="1" applyFill="1" applyBorder="1" applyAlignment="1" applyProtection="1">
      <alignment vertical="center"/>
      <protection/>
    </xf>
    <xf numFmtId="11" fontId="9" fillId="34" borderId="10" xfId="49" applyNumberFormat="1" applyFont="1" applyFill="1" applyBorder="1" applyAlignment="1" applyProtection="1">
      <alignment vertical="center"/>
      <protection/>
    </xf>
    <xf numFmtId="0" fontId="9" fillId="0" borderId="10" xfId="49" applyFont="1" applyFill="1" applyBorder="1" applyAlignment="1" applyProtection="1">
      <alignment/>
      <protection/>
    </xf>
    <xf numFmtId="0" fontId="9" fillId="22" borderId="10" xfId="49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quotePrefix="1">
      <alignment horizontal="center"/>
    </xf>
    <xf numFmtId="49" fontId="6" fillId="0" borderId="31" xfId="58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33" xfId="56" applyFont="1" applyFill="1" applyBorder="1" applyAlignment="1">
      <alignment horizontal="center" vertical="center" shrinkToFit="1"/>
      <protection/>
    </xf>
    <xf numFmtId="0" fontId="7" fillId="0" borderId="34" xfId="56" applyFont="1" applyFill="1" applyBorder="1" applyAlignment="1">
      <alignment horizontal="center" vertical="center" shrinkToFit="1"/>
      <protection/>
    </xf>
    <xf numFmtId="0" fontId="7" fillId="0" borderId="35" xfId="56" applyFont="1" applyFill="1" applyBorder="1" applyAlignment="1">
      <alignment horizontal="center" vertical="center" shrinkToFi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wrapText="1"/>
    </xf>
    <xf numFmtId="0" fontId="54" fillId="33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ST14NAK29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ST14NAK31B" TargetMode="External" /><Relationship Id="rId7" Type="http://schemas.openxmlformats.org/officeDocument/2006/relationships/hyperlink" Target="http://tantargy.uni-corvinus.hu/4ST14NAK26B" TargetMode="External" /><Relationship Id="rId8" Type="http://schemas.openxmlformats.org/officeDocument/2006/relationships/hyperlink" Target="http://tantargy.uni-corvinus.hu/4ST14NAK21B" TargetMode="External" /><Relationship Id="rId9" Type="http://schemas.openxmlformats.org/officeDocument/2006/relationships/hyperlink" Target="http://tantargy.uni-corvinus.hu/4MA23NAK19B" TargetMode="External" /><Relationship Id="rId10" Type="http://schemas.openxmlformats.org/officeDocument/2006/relationships/hyperlink" Target="http://tantargy.uni-corvinus.hu/4MA23NAK20B" TargetMode="External" /><Relationship Id="rId11" Type="http://schemas.openxmlformats.org/officeDocument/2006/relationships/hyperlink" Target="http://tantargy.uni-corvinus.hu/7PE20NCK02B" TargetMode="External" /><Relationship Id="rId12" Type="http://schemas.openxmlformats.org/officeDocument/2006/relationships/hyperlink" Target="http://tantargy.uni-corvinus.hu/7FI01NDV04B" TargetMode="External" /><Relationship Id="rId13" Type="http://schemas.openxmlformats.org/officeDocument/2006/relationships/hyperlink" Target="http://tantargy.uni-corvinus.hu/7PO10NDV08B" TargetMode="External" /><Relationship Id="rId14" Type="http://schemas.openxmlformats.org/officeDocument/2006/relationships/hyperlink" Target="http://tantargy.uni-corvinus.hu/2JO11NCK01B" TargetMode="External" /><Relationship Id="rId15" Type="http://schemas.openxmlformats.org/officeDocument/2006/relationships/hyperlink" Target="http://tantargy.uni-corvinus.hu/4MI25NAV07B" TargetMode="External" /><Relationship Id="rId16" Type="http://schemas.openxmlformats.org/officeDocument/2006/relationships/hyperlink" Target="http://tantargy.uni-corvinus.hu/2JO11NCK03B" TargetMode="External" /><Relationship Id="rId17" Type="http://schemas.openxmlformats.org/officeDocument/2006/relationships/hyperlink" Target="http://tantargy.uni-corvinus.hu/7SO30NDV15B" TargetMode="External" /><Relationship Id="rId18" Type="http://schemas.openxmlformats.org/officeDocument/2006/relationships/hyperlink" Target="http://tantargy.uni-corvinus.hu/7SO30NDVG5B" TargetMode="External" /><Relationship Id="rId19" Type="http://schemas.openxmlformats.org/officeDocument/2006/relationships/hyperlink" Target="http://tantargy.uni-corvinus.hu/4KO03NAK02B" TargetMode="External" /><Relationship Id="rId20" Type="http://schemas.openxmlformats.org/officeDocument/2006/relationships/hyperlink" Target="http://tantargy.uni-corvinus.hu/4EL22NAK04B" TargetMode="External" /><Relationship Id="rId21" Type="http://schemas.openxmlformats.org/officeDocument/2006/relationships/hyperlink" Target="http://tantargy.uni-corvinus.hu/4OP13NAK24B" TargetMode="External" /><Relationship Id="rId22" Type="http://schemas.openxmlformats.org/officeDocument/2006/relationships/hyperlink" Target="http://tantargy.uni-corvinus.hu/4OP13NAK10B" TargetMode="External" /><Relationship Id="rId23" Type="http://schemas.openxmlformats.org/officeDocument/2006/relationships/hyperlink" Target="http://tantargy.uni-corvinus.hu/4OG33NAK30B" TargetMode="External" /><Relationship Id="rId24" Type="http://schemas.openxmlformats.org/officeDocument/2006/relationships/hyperlink" Target="http://tantargy.uni-corvinus.hu/4KO03NAK35B" TargetMode="External" /><Relationship Id="rId25" Type="http://schemas.openxmlformats.org/officeDocument/2006/relationships/hyperlink" Target="http://tantargy.uni-corvinus.hu/4GP02NAK12B" TargetMode="External" /><Relationship Id="rId26" Type="http://schemas.openxmlformats.org/officeDocument/2006/relationships/hyperlink" Target="http://tantargy.uni-corvinus.hu/4OG33NAK22B" TargetMode="External" /><Relationship Id="rId27" Type="http://schemas.openxmlformats.org/officeDocument/2006/relationships/hyperlink" Target="http://tantargy.uni-corvinus.hu/4VG32NAK58B" TargetMode="External" /><Relationship Id="rId28" Type="http://schemas.openxmlformats.org/officeDocument/2006/relationships/hyperlink" Target="http://tantargy.uni-corvinus.hu/4MA23NAK18B" TargetMode="External" /><Relationship Id="rId29" Type="http://schemas.openxmlformats.org/officeDocument/2006/relationships/hyperlink" Target="http://tantargy.uni-corvinus.hu/4MA12NAK23B" TargetMode="External" /><Relationship Id="rId30" Type="http://schemas.openxmlformats.org/officeDocument/2006/relationships/hyperlink" Target="http://tantargy.uni-corvinus.hu/4MK24NAK14B" TargetMode="External" /><Relationship Id="rId31" Type="http://schemas.openxmlformats.org/officeDocument/2006/relationships/hyperlink" Target="http://tantargy.uni-corvinus.hu/4MA12NAK26B" TargetMode="External" /><Relationship Id="rId32" Type="http://schemas.openxmlformats.org/officeDocument/2006/relationships/hyperlink" Target="http://tantargy.uni-corvinus.hu/4MK24NAK16B" TargetMode="External" /><Relationship Id="rId33" Type="http://schemas.openxmlformats.org/officeDocument/2006/relationships/hyperlink" Target="http://tantargy.uni-corvinus.hu/4MK24NAK15B" TargetMode="External" /><Relationship Id="rId34" Type="http://schemas.openxmlformats.org/officeDocument/2006/relationships/hyperlink" Target="http://tantargy.uni-corvinus.hu/4MK24NAK21B" TargetMode="External" /><Relationship Id="rId35" Type="http://schemas.openxmlformats.org/officeDocument/2006/relationships/hyperlink" Target="http://tantargy.uni-corvinus.hu/4MK24NAK22B" TargetMode="External" /><Relationship Id="rId36" Type="http://schemas.openxmlformats.org/officeDocument/2006/relationships/hyperlink" Target="http://tantargy.uni-corvinus.hu/2BE52NAK08B" TargetMode="External" /><Relationship Id="rId37" Type="http://schemas.openxmlformats.org/officeDocument/2006/relationships/hyperlink" Target="http://tantargy.uni-corvinus.hu/4MA12NAK39B" TargetMode="External" /><Relationship Id="rId38" Type="http://schemas.openxmlformats.org/officeDocument/2006/relationships/hyperlink" Target="http://tantargy.uni-corvinus.hu/4MK24NAK25B" TargetMode="External" /><Relationship Id="rId39" Type="http://schemas.openxmlformats.org/officeDocument/2006/relationships/hyperlink" Target="http://tantargy.uni-corvinus.hu/4MA12NAK40B" TargetMode="External" /><Relationship Id="rId40" Type="http://schemas.openxmlformats.org/officeDocument/2006/relationships/hyperlink" Target="http://tantargy.uni-corvinus.hu/4MK24NBK09B" TargetMode="External" /><Relationship Id="rId41" Type="http://schemas.openxmlformats.org/officeDocument/2006/relationships/hyperlink" Target="http://tantargy.uni-corvinus.hu/2BE52NDV06B" TargetMode="External" /><Relationship Id="rId42" Type="http://schemas.openxmlformats.org/officeDocument/2006/relationships/hyperlink" Target="http://tantargy.uni-corvinus.hu/4EE21NAK27B" TargetMode="External" /><Relationship Id="rId43" Type="http://schemas.openxmlformats.org/officeDocument/2006/relationships/hyperlink" Target="http://tantargy.uni-corvinus.hu/4OG33NAK32B" TargetMode="External" /><Relationship Id="rId44" Type="http://schemas.openxmlformats.org/officeDocument/2006/relationships/hyperlink" Target="http://tantargy.uni-corvinus.hu/4KO03NAK54B" TargetMode="External" /><Relationship Id="rId45" Type="http://schemas.openxmlformats.org/officeDocument/2006/relationships/hyperlink" Target="http://tantargy.uni-corvinus.hu/4KO03NAK53B" TargetMode="External" /><Relationship Id="rId46" Type="http://schemas.openxmlformats.org/officeDocument/2006/relationships/hyperlink" Target="http://tantargy.uni-corvinus.hu/4EE21NAK28B" TargetMode="External" /><Relationship Id="rId47" Type="http://schemas.openxmlformats.org/officeDocument/2006/relationships/hyperlink" Target="http://tantargy.uni-corvinus.hu/4OP13NAK27B" TargetMode="External" /><Relationship Id="rId48" Type="http://schemas.openxmlformats.org/officeDocument/2006/relationships/hyperlink" Target="http://tantargy.uni-corvinus.hu/4MA12NAV18B" TargetMode="External" /><Relationship Id="rId49" Type="http://schemas.openxmlformats.org/officeDocument/2006/relationships/hyperlink" Target="http://tantargy.uni-corvinus.hu/4MA12NAK29B" TargetMode="External" /><Relationship Id="rId50" Type="http://schemas.openxmlformats.org/officeDocument/2006/relationships/hyperlink" Target="http://tantargy.uni-corvinus.hu/4MA12NAK28B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11.140625" style="5" customWidth="1"/>
    <col min="2" max="2" width="29.7109375" style="3" customWidth="1"/>
    <col min="3" max="3" width="7.140625" style="4" customWidth="1"/>
    <col min="4" max="4" width="6.28125" style="4" customWidth="1"/>
    <col min="5" max="16" width="4.7109375" style="1" customWidth="1"/>
    <col min="17" max="17" width="21.7109375" style="4" bestFit="1" customWidth="1"/>
    <col min="18" max="18" width="4.140625" style="4" customWidth="1"/>
    <col min="19" max="19" width="28.140625" style="1" customWidth="1"/>
    <col min="20" max="20" width="15.7109375" style="94" customWidth="1"/>
    <col min="21" max="21" width="7.140625" style="1" customWidth="1"/>
    <col min="22" max="22" width="39.421875" style="3" customWidth="1"/>
    <col min="23" max="16384" width="9.140625" style="1" customWidth="1"/>
  </cols>
  <sheetData>
    <row r="1" spans="1:22" ht="12.75">
      <c r="A1" s="175" t="s">
        <v>241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3" ht="12.75">
      <c r="A2" s="176" t="s">
        <v>233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79"/>
    </row>
    <row r="3" spans="1:23" ht="13.5" thickBot="1">
      <c r="A3" s="177" t="s">
        <v>102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79"/>
    </row>
    <row r="4" spans="1:23" ht="12.75">
      <c r="A4" s="152" t="s">
        <v>66</v>
      </c>
      <c r="B4" s="178" t="s">
        <v>98</v>
      </c>
      <c r="C4" s="181" t="s">
        <v>19</v>
      </c>
      <c r="D4" s="184" t="s">
        <v>0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72" t="s">
        <v>1</v>
      </c>
      <c r="Q4" s="172" t="s">
        <v>99</v>
      </c>
      <c r="R4" s="164" t="s">
        <v>103</v>
      </c>
      <c r="S4" s="169" t="s">
        <v>20</v>
      </c>
      <c r="T4" s="149" t="s">
        <v>101</v>
      </c>
      <c r="U4" s="169" t="s">
        <v>100</v>
      </c>
      <c r="V4" s="155" t="s">
        <v>67</v>
      </c>
      <c r="W4" s="79"/>
    </row>
    <row r="5" spans="1:23" ht="12.75">
      <c r="A5" s="153"/>
      <c r="B5" s="179"/>
      <c r="C5" s="182"/>
      <c r="D5" s="168">
        <v>1</v>
      </c>
      <c r="E5" s="168"/>
      <c r="F5" s="168">
        <v>2</v>
      </c>
      <c r="G5" s="168"/>
      <c r="H5" s="168">
        <v>3</v>
      </c>
      <c r="I5" s="168"/>
      <c r="J5" s="168">
        <v>4</v>
      </c>
      <c r="K5" s="168"/>
      <c r="L5" s="168">
        <v>5</v>
      </c>
      <c r="M5" s="168"/>
      <c r="N5" s="168">
        <v>6</v>
      </c>
      <c r="O5" s="168"/>
      <c r="P5" s="173"/>
      <c r="Q5" s="173"/>
      <c r="R5" s="165"/>
      <c r="S5" s="170"/>
      <c r="T5" s="150"/>
      <c r="U5" s="170"/>
      <c r="V5" s="156"/>
      <c r="W5" s="79"/>
    </row>
    <row r="6" spans="1:23" ht="13.5" thickBot="1">
      <c r="A6" s="154"/>
      <c r="B6" s="180"/>
      <c r="C6" s="183"/>
      <c r="D6" s="43" t="s">
        <v>2</v>
      </c>
      <c r="E6" s="43" t="s">
        <v>3</v>
      </c>
      <c r="F6" s="43" t="s">
        <v>2</v>
      </c>
      <c r="G6" s="43" t="s">
        <v>3</v>
      </c>
      <c r="H6" s="43" t="s">
        <v>2</v>
      </c>
      <c r="I6" s="43" t="s">
        <v>3</v>
      </c>
      <c r="J6" s="43" t="s">
        <v>2</v>
      </c>
      <c r="K6" s="43" t="s">
        <v>3</v>
      </c>
      <c r="L6" s="43" t="s">
        <v>2</v>
      </c>
      <c r="M6" s="43" t="s">
        <v>3</v>
      </c>
      <c r="N6" s="43" t="s">
        <v>2</v>
      </c>
      <c r="O6" s="43" t="s">
        <v>3</v>
      </c>
      <c r="P6" s="174"/>
      <c r="Q6" s="174"/>
      <c r="R6" s="166"/>
      <c r="S6" s="171"/>
      <c r="T6" s="151"/>
      <c r="U6" s="171"/>
      <c r="V6" s="157"/>
      <c r="W6" s="79"/>
    </row>
    <row r="7" spans="1:23" s="2" customFormat="1" ht="12.75">
      <c r="A7" s="39"/>
      <c r="B7" s="40" t="s">
        <v>94</v>
      </c>
      <c r="C7" s="81"/>
      <c r="D7" s="162">
        <f>SUM(P8:P12)</f>
        <v>30</v>
      </c>
      <c r="E7" s="162"/>
      <c r="F7" s="162">
        <f>SUM(P13:P17)</f>
        <v>30</v>
      </c>
      <c r="G7" s="162"/>
      <c r="H7" s="162">
        <f>SUM(P18:P22)</f>
        <v>21</v>
      </c>
      <c r="I7" s="162"/>
      <c r="J7" s="162">
        <f>SUM(P23:P25)</f>
        <v>15</v>
      </c>
      <c r="K7" s="162"/>
      <c r="L7" s="163">
        <f>SUM(P26:P27)</f>
        <v>11</v>
      </c>
      <c r="M7" s="163"/>
      <c r="N7" s="163">
        <f>SUM(P28)</f>
        <v>5</v>
      </c>
      <c r="O7" s="163"/>
      <c r="P7" s="41">
        <f>SUM(D7:O7)</f>
        <v>112</v>
      </c>
      <c r="Q7" s="42"/>
      <c r="R7" s="42"/>
      <c r="S7" s="38"/>
      <c r="T7" s="88"/>
      <c r="U7" s="38"/>
      <c r="V7" s="71"/>
      <c r="W7" s="102"/>
    </row>
    <row r="8" spans="1:23" ht="12.75">
      <c r="A8" s="103" t="s">
        <v>177</v>
      </c>
      <c r="B8" s="132" t="s">
        <v>178</v>
      </c>
      <c r="C8" s="82" t="s">
        <v>4</v>
      </c>
      <c r="D8" s="17">
        <v>2</v>
      </c>
      <c r="E8" s="17">
        <v>2</v>
      </c>
      <c r="F8" s="18"/>
      <c r="G8" s="18"/>
      <c r="H8" s="17"/>
      <c r="I8" s="17"/>
      <c r="J8" s="17"/>
      <c r="K8" s="17"/>
      <c r="L8" s="17"/>
      <c r="M8" s="17"/>
      <c r="N8" s="17"/>
      <c r="O8" s="17"/>
      <c r="P8" s="17">
        <v>6</v>
      </c>
      <c r="Q8" s="58" t="s">
        <v>179</v>
      </c>
      <c r="R8" s="19"/>
      <c r="S8" s="20" t="s">
        <v>141</v>
      </c>
      <c r="T8" s="89"/>
      <c r="U8" s="20"/>
      <c r="V8" s="104" t="s">
        <v>220</v>
      </c>
      <c r="W8" s="70"/>
    </row>
    <row r="9" spans="1:23" ht="12.75">
      <c r="A9" s="105" t="s">
        <v>69</v>
      </c>
      <c r="B9" s="45" t="s">
        <v>5</v>
      </c>
      <c r="C9" s="82" t="s">
        <v>4</v>
      </c>
      <c r="D9" s="17">
        <v>1</v>
      </c>
      <c r="E9" s="17">
        <v>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6</v>
      </c>
      <c r="Q9" s="19" t="s">
        <v>57</v>
      </c>
      <c r="R9" s="19"/>
      <c r="S9" s="20" t="s">
        <v>22</v>
      </c>
      <c r="T9" s="89"/>
      <c r="U9" s="20"/>
      <c r="V9" s="72"/>
      <c r="W9" s="79"/>
    </row>
    <row r="10" spans="1:23" ht="12.75">
      <c r="A10" s="103" t="s">
        <v>171</v>
      </c>
      <c r="B10" s="132" t="s">
        <v>172</v>
      </c>
      <c r="C10" s="82" t="s">
        <v>4</v>
      </c>
      <c r="D10" s="18">
        <v>3</v>
      </c>
      <c r="E10" s="18">
        <v>1</v>
      </c>
      <c r="F10" s="17"/>
      <c r="G10" s="17"/>
      <c r="H10" s="17"/>
      <c r="I10" s="17"/>
      <c r="J10" s="17"/>
      <c r="K10" s="17"/>
      <c r="L10" s="19"/>
      <c r="M10" s="19"/>
      <c r="N10" s="17"/>
      <c r="O10" s="17"/>
      <c r="P10" s="17">
        <v>6</v>
      </c>
      <c r="Q10" s="19" t="s">
        <v>173</v>
      </c>
      <c r="R10" s="19"/>
      <c r="S10" s="21" t="s">
        <v>174</v>
      </c>
      <c r="T10" s="90"/>
      <c r="U10" s="20"/>
      <c r="V10" s="104" t="s">
        <v>221</v>
      </c>
      <c r="W10" s="70"/>
    </row>
    <row r="11" spans="1:23" ht="12.75">
      <c r="A11" s="23" t="s">
        <v>70</v>
      </c>
      <c r="B11" s="45" t="s">
        <v>8</v>
      </c>
      <c r="C11" s="82" t="s">
        <v>4</v>
      </c>
      <c r="D11" s="17">
        <v>2</v>
      </c>
      <c r="E11" s="17">
        <v>2</v>
      </c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>
        <v>6</v>
      </c>
      <c r="Q11" s="19" t="s">
        <v>9</v>
      </c>
      <c r="R11" s="19"/>
      <c r="S11" s="20" t="s">
        <v>142</v>
      </c>
      <c r="T11" s="90"/>
      <c r="U11" s="20"/>
      <c r="V11" s="72"/>
      <c r="W11" s="79"/>
    </row>
    <row r="12" spans="1:23" ht="12.75">
      <c r="A12" s="23" t="s">
        <v>71</v>
      </c>
      <c r="B12" s="45" t="s">
        <v>60</v>
      </c>
      <c r="C12" s="82" t="s">
        <v>28</v>
      </c>
      <c r="D12" s="17">
        <v>0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6</v>
      </c>
      <c r="Q12" s="19" t="s">
        <v>61</v>
      </c>
      <c r="R12" s="19"/>
      <c r="S12" s="20" t="s">
        <v>109</v>
      </c>
      <c r="T12" s="98"/>
      <c r="U12" s="20"/>
      <c r="V12" s="72"/>
      <c r="W12" s="79"/>
    </row>
    <row r="13" spans="1:23" ht="12.75">
      <c r="A13" s="103" t="s">
        <v>180</v>
      </c>
      <c r="B13" s="132" t="s">
        <v>181</v>
      </c>
      <c r="C13" s="82" t="s">
        <v>4</v>
      </c>
      <c r="D13" s="17"/>
      <c r="E13" s="17"/>
      <c r="F13" s="17">
        <v>2</v>
      </c>
      <c r="G13" s="17">
        <v>2</v>
      </c>
      <c r="H13" s="17"/>
      <c r="I13" s="17"/>
      <c r="J13" s="17"/>
      <c r="K13" s="17"/>
      <c r="L13" s="17"/>
      <c r="M13" s="17"/>
      <c r="N13" s="17"/>
      <c r="O13" s="17"/>
      <c r="P13" s="17">
        <v>6</v>
      </c>
      <c r="Q13" s="31" t="s">
        <v>179</v>
      </c>
      <c r="R13" s="19"/>
      <c r="S13" s="20" t="s">
        <v>141</v>
      </c>
      <c r="T13" s="127" t="s">
        <v>178</v>
      </c>
      <c r="U13" s="20"/>
      <c r="V13" s="104" t="s">
        <v>222</v>
      </c>
      <c r="W13" s="70"/>
    </row>
    <row r="14" spans="1:23" ht="12.75">
      <c r="A14" s="103" t="s">
        <v>182</v>
      </c>
      <c r="B14" s="132" t="s">
        <v>183</v>
      </c>
      <c r="C14" s="82" t="s">
        <v>28</v>
      </c>
      <c r="D14" s="17"/>
      <c r="E14" s="17"/>
      <c r="F14" s="17">
        <v>3</v>
      </c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7">
        <v>6</v>
      </c>
      <c r="Q14" s="19" t="s">
        <v>184</v>
      </c>
      <c r="R14" s="19"/>
      <c r="S14" s="21" t="s">
        <v>174</v>
      </c>
      <c r="T14" s="99" t="s">
        <v>172</v>
      </c>
      <c r="U14" s="20"/>
      <c r="V14" s="106" t="s">
        <v>224</v>
      </c>
      <c r="W14" s="70"/>
    </row>
    <row r="15" spans="1:23" ht="12.75">
      <c r="A15" s="103" t="s">
        <v>175</v>
      </c>
      <c r="B15" s="132" t="s">
        <v>176</v>
      </c>
      <c r="C15" s="82" t="s">
        <v>4</v>
      </c>
      <c r="D15" s="17"/>
      <c r="E15" s="17"/>
      <c r="F15" s="17">
        <v>3</v>
      </c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>
        <v>6</v>
      </c>
      <c r="Q15" s="19" t="s">
        <v>173</v>
      </c>
      <c r="R15" s="19"/>
      <c r="S15" s="21" t="s">
        <v>174</v>
      </c>
      <c r="T15" s="99" t="s">
        <v>172</v>
      </c>
      <c r="U15" s="21"/>
      <c r="V15" s="104" t="s">
        <v>223</v>
      </c>
      <c r="W15" s="70"/>
    </row>
    <row r="16" spans="1:23" ht="12.75">
      <c r="A16" s="107" t="s">
        <v>73</v>
      </c>
      <c r="B16" s="45" t="s">
        <v>7</v>
      </c>
      <c r="C16" s="82" t="s">
        <v>4</v>
      </c>
      <c r="D16" s="17"/>
      <c r="E16" s="17"/>
      <c r="F16" s="17">
        <v>2</v>
      </c>
      <c r="G16" s="17">
        <v>1</v>
      </c>
      <c r="H16" s="18"/>
      <c r="I16" s="18"/>
      <c r="J16" s="18"/>
      <c r="K16" s="18"/>
      <c r="L16" s="17"/>
      <c r="M16" s="17"/>
      <c r="N16" s="17"/>
      <c r="O16" s="17"/>
      <c r="P16" s="17">
        <v>6</v>
      </c>
      <c r="Q16" s="19" t="s">
        <v>62</v>
      </c>
      <c r="R16" s="19"/>
      <c r="S16" s="20" t="s">
        <v>24</v>
      </c>
      <c r="T16" s="90"/>
      <c r="U16" s="20"/>
      <c r="V16" s="72"/>
      <c r="W16" s="79"/>
    </row>
    <row r="17" spans="1:23" ht="12.75">
      <c r="A17" s="105" t="s">
        <v>72</v>
      </c>
      <c r="B17" s="45" t="s">
        <v>65</v>
      </c>
      <c r="C17" s="82" t="s">
        <v>4</v>
      </c>
      <c r="D17" s="17"/>
      <c r="E17" s="17"/>
      <c r="F17" s="17">
        <v>2</v>
      </c>
      <c r="G17" s="17">
        <v>2</v>
      </c>
      <c r="H17" s="17"/>
      <c r="I17" s="17"/>
      <c r="J17" s="17"/>
      <c r="K17" s="17"/>
      <c r="L17" s="17"/>
      <c r="M17" s="17"/>
      <c r="N17" s="17"/>
      <c r="O17" s="17"/>
      <c r="P17" s="17">
        <v>6</v>
      </c>
      <c r="Q17" s="19" t="s">
        <v>43</v>
      </c>
      <c r="R17" s="19"/>
      <c r="S17" s="20" t="s">
        <v>21</v>
      </c>
      <c r="T17" s="90"/>
      <c r="U17" s="20"/>
      <c r="V17" s="72"/>
      <c r="W17" s="79"/>
    </row>
    <row r="18" spans="1:23" ht="25.5">
      <c r="A18" s="108" t="s">
        <v>189</v>
      </c>
      <c r="B18" s="133" t="s">
        <v>190</v>
      </c>
      <c r="C18" s="82" t="s">
        <v>4</v>
      </c>
      <c r="D18" s="17"/>
      <c r="E18" s="17"/>
      <c r="F18" s="17"/>
      <c r="G18" s="17"/>
      <c r="H18" s="17">
        <v>3</v>
      </c>
      <c r="I18" s="17">
        <v>1</v>
      </c>
      <c r="J18" s="17"/>
      <c r="K18" s="17"/>
      <c r="L18" s="17"/>
      <c r="M18" s="17"/>
      <c r="N18" s="17"/>
      <c r="O18" s="17"/>
      <c r="P18" s="17">
        <v>5</v>
      </c>
      <c r="Q18" s="19" t="s">
        <v>184</v>
      </c>
      <c r="R18" s="19"/>
      <c r="S18" s="21" t="s">
        <v>174</v>
      </c>
      <c r="T18" s="98" t="s">
        <v>183</v>
      </c>
      <c r="U18" s="22"/>
      <c r="V18" s="104" t="s">
        <v>227</v>
      </c>
      <c r="W18" s="70"/>
    </row>
    <row r="19" spans="1:23" ht="25.5">
      <c r="A19" s="109" t="s">
        <v>192</v>
      </c>
      <c r="B19" s="134" t="s">
        <v>191</v>
      </c>
      <c r="C19" s="82" t="s">
        <v>4</v>
      </c>
      <c r="D19" s="17"/>
      <c r="E19" s="17"/>
      <c r="F19" s="19"/>
      <c r="G19" s="19"/>
      <c r="H19" s="17">
        <v>3</v>
      </c>
      <c r="I19" s="17">
        <v>1</v>
      </c>
      <c r="J19" s="17"/>
      <c r="K19" s="17"/>
      <c r="L19" s="17"/>
      <c r="M19" s="17"/>
      <c r="N19" s="17"/>
      <c r="O19" s="17"/>
      <c r="P19" s="17">
        <v>4</v>
      </c>
      <c r="Q19" s="19" t="s">
        <v>173</v>
      </c>
      <c r="R19" s="19"/>
      <c r="S19" s="21" t="s">
        <v>174</v>
      </c>
      <c r="T19" s="90" t="s">
        <v>193</v>
      </c>
      <c r="U19" s="20"/>
      <c r="V19" s="80" t="s">
        <v>226</v>
      </c>
      <c r="W19" s="70"/>
    </row>
    <row r="20" spans="1:23" ht="12.75">
      <c r="A20" s="141" t="s">
        <v>234</v>
      </c>
      <c r="B20" s="45" t="s">
        <v>140</v>
      </c>
      <c r="C20" s="82" t="s">
        <v>4</v>
      </c>
      <c r="D20" s="17"/>
      <c r="E20" s="17"/>
      <c r="F20" s="17"/>
      <c r="G20" s="17"/>
      <c r="H20" s="17">
        <v>2</v>
      </c>
      <c r="I20" s="17">
        <v>2</v>
      </c>
      <c r="J20" s="17"/>
      <c r="K20" s="17"/>
      <c r="L20" s="17"/>
      <c r="M20" s="17"/>
      <c r="N20" s="17"/>
      <c r="O20" s="17"/>
      <c r="P20" s="17">
        <v>6</v>
      </c>
      <c r="Q20" s="19" t="s">
        <v>43</v>
      </c>
      <c r="R20" s="19"/>
      <c r="S20" s="20" t="s">
        <v>21</v>
      </c>
      <c r="T20" s="90" t="s">
        <v>65</v>
      </c>
      <c r="U20" s="20"/>
      <c r="V20" s="37"/>
      <c r="W20" s="79"/>
    </row>
    <row r="21" spans="1:23" ht="25.5">
      <c r="A21" s="110" t="s">
        <v>194</v>
      </c>
      <c r="B21" s="135" t="s">
        <v>195</v>
      </c>
      <c r="C21" s="83" t="s">
        <v>4</v>
      </c>
      <c r="D21" s="84"/>
      <c r="E21" s="84"/>
      <c r="F21" s="84"/>
      <c r="G21" s="84"/>
      <c r="H21" s="140">
        <v>2</v>
      </c>
      <c r="I21" s="140">
        <v>4</v>
      </c>
      <c r="J21" s="84"/>
      <c r="K21" s="84"/>
      <c r="L21" s="84"/>
      <c r="M21" s="84"/>
      <c r="N21" s="84"/>
      <c r="O21" s="84"/>
      <c r="P21" s="84">
        <v>6</v>
      </c>
      <c r="Q21" s="31" t="s">
        <v>196</v>
      </c>
      <c r="R21" s="17"/>
      <c r="S21" s="20" t="s">
        <v>25</v>
      </c>
      <c r="T21" s="90"/>
      <c r="U21" s="20"/>
      <c r="V21" s="111" t="s">
        <v>225</v>
      </c>
      <c r="W21" s="70"/>
    </row>
    <row r="22" spans="1:23" s="2" customFormat="1" ht="25.5">
      <c r="A22" s="128" t="s">
        <v>185</v>
      </c>
      <c r="B22" s="133" t="s">
        <v>186</v>
      </c>
      <c r="C22" s="83" t="s">
        <v>4</v>
      </c>
      <c r="D22" s="44"/>
      <c r="E22" s="29"/>
      <c r="F22" s="29"/>
      <c r="G22" s="29"/>
      <c r="H22" s="44">
        <v>2</v>
      </c>
      <c r="I22" s="44">
        <v>2</v>
      </c>
      <c r="J22" s="44"/>
      <c r="K22" s="44"/>
      <c r="L22" s="28"/>
      <c r="M22" s="28"/>
      <c r="N22" s="28"/>
      <c r="O22" s="28"/>
      <c r="P22" s="85" t="s">
        <v>187</v>
      </c>
      <c r="Q22" s="31" t="s">
        <v>179</v>
      </c>
      <c r="R22" s="29"/>
      <c r="S22" s="21" t="s">
        <v>141</v>
      </c>
      <c r="T22" s="87" t="s">
        <v>188</v>
      </c>
      <c r="U22" s="30"/>
      <c r="V22" s="130"/>
      <c r="W22" s="102"/>
    </row>
    <row r="23" spans="1:23" ht="38.25">
      <c r="A23" s="109" t="s">
        <v>200</v>
      </c>
      <c r="B23" s="134" t="s">
        <v>199</v>
      </c>
      <c r="C23" s="17" t="s">
        <v>4</v>
      </c>
      <c r="D23" s="17"/>
      <c r="E23" s="17"/>
      <c r="F23" s="18"/>
      <c r="G23" s="18"/>
      <c r="H23" s="17"/>
      <c r="I23" s="17"/>
      <c r="J23" s="17">
        <v>3</v>
      </c>
      <c r="K23" s="17">
        <v>1</v>
      </c>
      <c r="L23" s="17"/>
      <c r="M23" s="17"/>
      <c r="N23" s="17"/>
      <c r="O23" s="17"/>
      <c r="P23" s="17">
        <v>4</v>
      </c>
      <c r="Q23" s="31" t="s">
        <v>201</v>
      </c>
      <c r="R23" s="19"/>
      <c r="S23" s="21" t="s">
        <v>174</v>
      </c>
      <c r="T23" s="90"/>
      <c r="U23" s="20"/>
      <c r="V23" s="80" t="s">
        <v>228</v>
      </c>
      <c r="W23" s="70"/>
    </row>
    <row r="24" spans="1:26" ht="25.5">
      <c r="A24" s="109" t="s">
        <v>197</v>
      </c>
      <c r="B24" s="134" t="s">
        <v>198</v>
      </c>
      <c r="C24" s="27" t="s">
        <v>4</v>
      </c>
      <c r="D24" s="44"/>
      <c r="E24" s="44"/>
      <c r="F24" s="44"/>
      <c r="G24" s="44"/>
      <c r="H24" s="44"/>
      <c r="I24" s="44"/>
      <c r="J24" s="44">
        <v>2</v>
      </c>
      <c r="K24" s="44">
        <v>2</v>
      </c>
      <c r="L24" s="28"/>
      <c r="M24" s="28"/>
      <c r="N24" s="28"/>
      <c r="O24" s="28"/>
      <c r="P24" s="28">
        <v>5</v>
      </c>
      <c r="Q24" s="31" t="s">
        <v>179</v>
      </c>
      <c r="R24" s="29"/>
      <c r="S24" s="21" t="s">
        <v>141</v>
      </c>
      <c r="T24" s="100" t="s">
        <v>186</v>
      </c>
      <c r="U24" s="29"/>
      <c r="V24" s="73"/>
      <c r="W24" s="102"/>
      <c r="X24" s="2"/>
      <c r="Y24" s="2"/>
      <c r="Z24" s="2"/>
    </row>
    <row r="25" spans="1:26" s="2" customFormat="1" ht="25.5">
      <c r="A25" s="105" t="s">
        <v>74</v>
      </c>
      <c r="B25" s="45" t="s">
        <v>41</v>
      </c>
      <c r="C25" s="17" t="s">
        <v>4</v>
      </c>
      <c r="D25" s="17"/>
      <c r="E25" s="17"/>
      <c r="F25" s="18"/>
      <c r="G25" s="18"/>
      <c r="H25" s="19"/>
      <c r="I25" s="19"/>
      <c r="J25" s="17">
        <v>2</v>
      </c>
      <c r="K25" s="17">
        <v>2</v>
      </c>
      <c r="L25" s="17"/>
      <c r="M25" s="17"/>
      <c r="N25" s="17"/>
      <c r="O25" s="17"/>
      <c r="P25" s="17">
        <v>6</v>
      </c>
      <c r="Q25" s="19" t="s">
        <v>242</v>
      </c>
      <c r="R25" s="19"/>
      <c r="S25" s="20" t="s">
        <v>21</v>
      </c>
      <c r="T25" s="90" t="s">
        <v>110</v>
      </c>
      <c r="U25" s="20"/>
      <c r="V25" s="72"/>
      <c r="W25" s="79"/>
      <c r="X25" s="1"/>
      <c r="Y25" s="1"/>
      <c r="Z25" s="1"/>
    </row>
    <row r="26" spans="1:22" ht="51">
      <c r="A26" s="112" t="s">
        <v>202</v>
      </c>
      <c r="B26" s="136" t="s">
        <v>203</v>
      </c>
      <c r="C26" s="17" t="s">
        <v>4</v>
      </c>
      <c r="D26" s="17"/>
      <c r="E26" s="17"/>
      <c r="F26" s="18"/>
      <c r="G26" s="18"/>
      <c r="H26" s="17"/>
      <c r="I26" s="17"/>
      <c r="J26" s="17"/>
      <c r="K26" s="17"/>
      <c r="L26" s="17">
        <v>3</v>
      </c>
      <c r="M26" s="17">
        <v>1</v>
      </c>
      <c r="N26" s="17"/>
      <c r="O26" s="17"/>
      <c r="P26" s="17">
        <v>5</v>
      </c>
      <c r="Q26" s="19" t="s">
        <v>204</v>
      </c>
      <c r="R26" s="19"/>
      <c r="S26" s="21" t="s">
        <v>174</v>
      </c>
      <c r="T26" s="90" t="s">
        <v>205</v>
      </c>
      <c r="U26" s="20"/>
      <c r="V26" s="72"/>
    </row>
    <row r="27" spans="1:22" ht="12.75">
      <c r="A27" s="107" t="s">
        <v>75</v>
      </c>
      <c r="B27" s="45" t="s">
        <v>42</v>
      </c>
      <c r="C27" s="82" t="s">
        <v>4</v>
      </c>
      <c r="D27" s="17"/>
      <c r="E27" s="17"/>
      <c r="F27" s="17"/>
      <c r="G27" s="17"/>
      <c r="H27" s="17"/>
      <c r="I27" s="17"/>
      <c r="J27" s="17"/>
      <c r="K27" s="17"/>
      <c r="L27" s="17">
        <v>2</v>
      </c>
      <c r="M27" s="17">
        <v>2</v>
      </c>
      <c r="N27" s="17"/>
      <c r="O27" s="17"/>
      <c r="P27" s="17">
        <v>6</v>
      </c>
      <c r="Q27" s="19" t="s">
        <v>242</v>
      </c>
      <c r="R27" s="19"/>
      <c r="S27" s="20" t="s">
        <v>21</v>
      </c>
      <c r="T27" s="90" t="s">
        <v>41</v>
      </c>
      <c r="U27" s="20"/>
      <c r="V27" s="72"/>
    </row>
    <row r="28" spans="1:22" ht="12.75">
      <c r="A28" s="113" t="s">
        <v>207</v>
      </c>
      <c r="B28" s="137" t="s">
        <v>208</v>
      </c>
      <c r="C28" s="82" t="s">
        <v>28</v>
      </c>
      <c r="D28" s="17"/>
      <c r="E28" s="17"/>
      <c r="F28" s="18"/>
      <c r="G28" s="18"/>
      <c r="H28" s="17"/>
      <c r="I28" s="17"/>
      <c r="J28" s="17"/>
      <c r="K28" s="17"/>
      <c r="L28" s="17"/>
      <c r="M28" s="17"/>
      <c r="N28" s="17">
        <v>2</v>
      </c>
      <c r="O28" s="17">
        <v>2</v>
      </c>
      <c r="P28" s="17">
        <v>5</v>
      </c>
      <c r="Q28" s="19" t="s">
        <v>209</v>
      </c>
      <c r="R28" s="19"/>
      <c r="S28" s="20" t="s">
        <v>25</v>
      </c>
      <c r="T28" s="90"/>
      <c r="U28" s="20"/>
      <c r="V28" s="129" t="s">
        <v>210</v>
      </c>
    </row>
    <row r="29" spans="1:22" ht="25.5">
      <c r="A29" s="23"/>
      <c r="B29" s="24" t="s">
        <v>95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9"/>
      <c r="R29" s="19"/>
      <c r="S29" s="20"/>
      <c r="T29" s="90"/>
      <c r="U29" s="20"/>
      <c r="V29" s="72"/>
    </row>
    <row r="30" spans="1:22" ht="12.75">
      <c r="A30" s="23" t="s">
        <v>111</v>
      </c>
      <c r="B30" s="25" t="s">
        <v>52</v>
      </c>
      <c r="C30" s="17" t="s">
        <v>38</v>
      </c>
      <c r="D30" s="17">
        <v>0</v>
      </c>
      <c r="E30" s="17">
        <v>2</v>
      </c>
      <c r="F30" s="17">
        <v>0</v>
      </c>
      <c r="G30" s="17">
        <v>2</v>
      </c>
      <c r="H30" s="17" t="s">
        <v>6</v>
      </c>
      <c r="I30" s="17"/>
      <c r="J30" s="17" t="s">
        <v>6</v>
      </c>
      <c r="K30" s="17"/>
      <c r="L30" s="17" t="s">
        <v>6</v>
      </c>
      <c r="M30" s="17"/>
      <c r="N30" s="17" t="s">
        <v>6</v>
      </c>
      <c r="O30" s="17"/>
      <c r="P30" s="17">
        <v>0</v>
      </c>
      <c r="Q30" s="19" t="s">
        <v>59</v>
      </c>
      <c r="R30" s="19"/>
      <c r="S30" s="20" t="s">
        <v>29</v>
      </c>
      <c r="T30" s="90"/>
      <c r="U30" s="20"/>
      <c r="V30" s="72"/>
    </row>
    <row r="31" spans="1:22" s="2" customFormat="1" ht="25.5">
      <c r="A31" s="26"/>
      <c r="B31" s="24" t="s">
        <v>96</v>
      </c>
      <c r="C31" s="27"/>
      <c r="D31" s="161">
        <v>0</v>
      </c>
      <c r="E31" s="161"/>
      <c r="F31" s="161">
        <v>0</v>
      </c>
      <c r="G31" s="161"/>
      <c r="H31" s="161">
        <v>6</v>
      </c>
      <c r="I31" s="161"/>
      <c r="J31" s="161">
        <v>12</v>
      </c>
      <c r="K31" s="161"/>
      <c r="L31" s="161">
        <v>6</v>
      </c>
      <c r="M31" s="161"/>
      <c r="N31" s="161">
        <v>6</v>
      </c>
      <c r="O31" s="161"/>
      <c r="P31" s="16">
        <f>SUM(D31:O31)</f>
        <v>30</v>
      </c>
      <c r="Q31" s="29"/>
      <c r="R31" s="29"/>
      <c r="S31" s="30"/>
      <c r="T31" s="101"/>
      <c r="U31" s="30"/>
      <c r="V31" s="73"/>
    </row>
    <row r="32" spans="1:22" ht="12.75">
      <c r="A32" s="23" t="s">
        <v>113</v>
      </c>
      <c r="B32" s="45" t="s">
        <v>114</v>
      </c>
      <c r="C32" s="17" t="s">
        <v>4</v>
      </c>
      <c r="D32" s="17"/>
      <c r="E32" s="17"/>
      <c r="F32" s="17"/>
      <c r="G32" s="17"/>
      <c r="H32" s="17">
        <v>2</v>
      </c>
      <c r="I32" s="17">
        <v>2</v>
      </c>
      <c r="J32" s="17"/>
      <c r="K32" s="17"/>
      <c r="L32" s="17">
        <v>2</v>
      </c>
      <c r="M32" s="17">
        <v>2</v>
      </c>
      <c r="N32" s="19"/>
      <c r="O32" s="19"/>
      <c r="P32" s="17">
        <v>6</v>
      </c>
      <c r="Q32" s="19" t="s">
        <v>116</v>
      </c>
      <c r="R32" s="19"/>
      <c r="S32" s="20" t="s">
        <v>115</v>
      </c>
      <c r="T32" s="90" t="s">
        <v>167</v>
      </c>
      <c r="U32" s="20"/>
      <c r="V32" s="72"/>
    </row>
    <row r="33" spans="1:22" ht="12.75">
      <c r="A33" s="23" t="s">
        <v>120</v>
      </c>
      <c r="B33" s="45" t="s">
        <v>13</v>
      </c>
      <c r="C33" s="17" t="s">
        <v>4</v>
      </c>
      <c r="D33" s="27"/>
      <c r="E33" s="17"/>
      <c r="F33" s="17"/>
      <c r="G33" s="17"/>
      <c r="H33" s="17">
        <v>2</v>
      </c>
      <c r="I33" s="17">
        <v>1</v>
      </c>
      <c r="J33" s="17"/>
      <c r="K33" s="17"/>
      <c r="L33" s="17">
        <v>2</v>
      </c>
      <c r="M33" s="17">
        <v>1</v>
      </c>
      <c r="N33" s="17"/>
      <c r="O33" s="17"/>
      <c r="P33" s="17">
        <v>6</v>
      </c>
      <c r="Q33" s="19" t="s">
        <v>55</v>
      </c>
      <c r="R33" s="19"/>
      <c r="S33" s="20" t="s">
        <v>160</v>
      </c>
      <c r="T33" s="90"/>
      <c r="U33" s="20"/>
      <c r="V33" s="72"/>
    </row>
    <row r="34" spans="1:22" ht="12.75">
      <c r="A34" s="23" t="s">
        <v>235</v>
      </c>
      <c r="B34" s="45" t="s">
        <v>54</v>
      </c>
      <c r="C34" s="17" t="s">
        <v>4</v>
      </c>
      <c r="D34" s="17"/>
      <c r="E34" s="17"/>
      <c r="F34" s="18"/>
      <c r="G34" s="18"/>
      <c r="H34" s="17">
        <v>2</v>
      </c>
      <c r="I34" s="17">
        <v>2</v>
      </c>
      <c r="J34" s="17"/>
      <c r="K34" s="17"/>
      <c r="L34" s="17">
        <v>2</v>
      </c>
      <c r="M34" s="17">
        <v>2</v>
      </c>
      <c r="N34" s="17"/>
      <c r="O34" s="17"/>
      <c r="P34" s="17">
        <v>6</v>
      </c>
      <c r="Q34" s="19" t="s">
        <v>148</v>
      </c>
      <c r="R34" s="19"/>
      <c r="S34" s="20" t="s">
        <v>159</v>
      </c>
      <c r="T34" s="90"/>
      <c r="U34" s="20"/>
      <c r="V34" s="72"/>
    </row>
    <row r="35" spans="1:22" ht="12.75">
      <c r="A35" s="23" t="s">
        <v>112</v>
      </c>
      <c r="B35" s="45" t="s">
        <v>166</v>
      </c>
      <c r="C35" s="17" t="s">
        <v>28</v>
      </c>
      <c r="D35" s="17"/>
      <c r="E35" s="17"/>
      <c r="F35" s="18"/>
      <c r="G35" s="18"/>
      <c r="H35" s="17">
        <v>0</v>
      </c>
      <c r="I35" s="17">
        <v>4</v>
      </c>
      <c r="J35" s="17"/>
      <c r="K35" s="17"/>
      <c r="L35" s="17">
        <v>0</v>
      </c>
      <c r="M35" s="17">
        <v>4</v>
      </c>
      <c r="N35" s="17"/>
      <c r="O35" s="17"/>
      <c r="P35" s="17">
        <v>6</v>
      </c>
      <c r="Q35" s="19" t="s">
        <v>63</v>
      </c>
      <c r="R35" s="19"/>
      <c r="S35" s="20" t="s">
        <v>45</v>
      </c>
      <c r="T35" s="90"/>
      <c r="U35" s="20"/>
      <c r="V35" s="72"/>
    </row>
    <row r="36" spans="1:22" ht="12.75">
      <c r="A36" s="23" t="s">
        <v>145</v>
      </c>
      <c r="B36" s="45" t="s">
        <v>170</v>
      </c>
      <c r="C36" s="17" t="s">
        <v>4</v>
      </c>
      <c r="D36" s="17"/>
      <c r="E36" s="17"/>
      <c r="F36" s="17"/>
      <c r="G36" s="17"/>
      <c r="H36" s="17">
        <v>2</v>
      </c>
      <c r="I36" s="17">
        <v>2</v>
      </c>
      <c r="J36" s="17"/>
      <c r="K36" s="17"/>
      <c r="L36" s="17">
        <v>2</v>
      </c>
      <c r="M36" s="17">
        <v>2</v>
      </c>
      <c r="N36" s="17"/>
      <c r="O36" s="17"/>
      <c r="P36" s="17">
        <v>6</v>
      </c>
      <c r="Q36" s="19" t="s">
        <v>150</v>
      </c>
      <c r="R36" s="19"/>
      <c r="S36" s="20" t="s">
        <v>45</v>
      </c>
      <c r="T36" s="90"/>
      <c r="U36" s="20"/>
      <c r="V36" s="72"/>
    </row>
    <row r="37" spans="1:22" ht="12.75">
      <c r="A37" s="23" t="s">
        <v>164</v>
      </c>
      <c r="B37" s="45" t="s">
        <v>161</v>
      </c>
      <c r="C37" s="17" t="s">
        <v>4</v>
      </c>
      <c r="D37" s="17"/>
      <c r="E37" s="17"/>
      <c r="F37" s="17"/>
      <c r="G37" s="17"/>
      <c r="H37" s="17">
        <v>0</v>
      </c>
      <c r="I37" s="17">
        <v>2</v>
      </c>
      <c r="J37" s="17"/>
      <c r="K37" s="17"/>
      <c r="L37" s="17">
        <v>0</v>
      </c>
      <c r="M37" s="17">
        <v>2</v>
      </c>
      <c r="N37" s="17"/>
      <c r="O37" s="17"/>
      <c r="P37" s="17">
        <v>6</v>
      </c>
      <c r="Q37" s="19" t="s">
        <v>151</v>
      </c>
      <c r="R37" s="19"/>
      <c r="S37" s="20" t="s">
        <v>109</v>
      </c>
      <c r="T37" s="90"/>
      <c r="U37" s="20"/>
      <c r="V37" s="72"/>
    </row>
    <row r="38" spans="1:22" ht="12.75">
      <c r="A38" s="23" t="s">
        <v>236</v>
      </c>
      <c r="B38" s="138" t="s">
        <v>163</v>
      </c>
      <c r="C38" s="17" t="s">
        <v>4</v>
      </c>
      <c r="D38" s="17"/>
      <c r="E38" s="17"/>
      <c r="F38" s="17"/>
      <c r="G38" s="17"/>
      <c r="H38" s="17">
        <v>2</v>
      </c>
      <c r="I38" s="17">
        <v>2</v>
      </c>
      <c r="J38" s="17"/>
      <c r="K38" s="17"/>
      <c r="L38" s="18">
        <v>2</v>
      </c>
      <c r="M38" s="18">
        <v>2</v>
      </c>
      <c r="N38" s="17"/>
      <c r="O38" s="17"/>
      <c r="P38" s="17">
        <v>6</v>
      </c>
      <c r="Q38" s="19" t="s">
        <v>152</v>
      </c>
      <c r="R38" s="19"/>
      <c r="S38" s="20" t="s">
        <v>109</v>
      </c>
      <c r="T38" s="90"/>
      <c r="U38" s="20"/>
      <c r="V38" s="72"/>
    </row>
    <row r="39" spans="1:22" ht="12.75">
      <c r="A39" s="23" t="s">
        <v>147</v>
      </c>
      <c r="B39" s="45" t="s">
        <v>162</v>
      </c>
      <c r="C39" s="17" t="s">
        <v>4</v>
      </c>
      <c r="D39" s="27"/>
      <c r="E39" s="17"/>
      <c r="F39" s="17"/>
      <c r="G39" s="17"/>
      <c r="H39" s="17"/>
      <c r="I39" s="17"/>
      <c r="J39" s="17">
        <v>2</v>
      </c>
      <c r="K39" s="17">
        <v>2</v>
      </c>
      <c r="L39" s="17"/>
      <c r="M39" s="17"/>
      <c r="N39" s="17">
        <v>2</v>
      </c>
      <c r="O39" s="17">
        <v>2</v>
      </c>
      <c r="P39" s="17">
        <v>6</v>
      </c>
      <c r="Q39" s="19" t="s">
        <v>154</v>
      </c>
      <c r="R39" s="19"/>
      <c r="S39" s="20" t="s">
        <v>156</v>
      </c>
      <c r="T39" s="90"/>
      <c r="U39" s="20"/>
      <c r="V39" s="72"/>
    </row>
    <row r="40" spans="1:22" ht="12.75">
      <c r="A40" s="23" t="s">
        <v>117</v>
      </c>
      <c r="B40" s="45" t="s">
        <v>12</v>
      </c>
      <c r="C40" s="17" t="s">
        <v>4</v>
      </c>
      <c r="D40" s="17"/>
      <c r="E40" s="17"/>
      <c r="F40" s="18"/>
      <c r="G40" s="18"/>
      <c r="H40" s="17"/>
      <c r="I40" s="17"/>
      <c r="J40" s="17">
        <v>2</v>
      </c>
      <c r="K40" s="17">
        <v>2</v>
      </c>
      <c r="L40" s="17"/>
      <c r="M40" s="17"/>
      <c r="N40" s="17">
        <v>2</v>
      </c>
      <c r="O40" s="17">
        <v>2</v>
      </c>
      <c r="P40" s="17">
        <v>6</v>
      </c>
      <c r="Q40" s="19" t="s">
        <v>56</v>
      </c>
      <c r="R40" s="19"/>
      <c r="S40" s="20" t="s">
        <v>27</v>
      </c>
      <c r="T40" s="90"/>
      <c r="U40" s="20"/>
      <c r="V40" s="72"/>
    </row>
    <row r="41" spans="1:22" ht="12.75">
      <c r="A41" s="23" t="s">
        <v>237</v>
      </c>
      <c r="B41" s="45" t="s">
        <v>146</v>
      </c>
      <c r="C41" s="17" t="s">
        <v>4</v>
      </c>
      <c r="D41" s="17"/>
      <c r="E41" s="17"/>
      <c r="F41" s="17"/>
      <c r="G41" s="17"/>
      <c r="H41" s="17"/>
      <c r="I41" s="17"/>
      <c r="J41" s="17">
        <v>2</v>
      </c>
      <c r="K41" s="17">
        <v>2</v>
      </c>
      <c r="L41" s="17"/>
      <c r="M41" s="17"/>
      <c r="N41" s="17">
        <v>2</v>
      </c>
      <c r="O41" s="17">
        <v>2</v>
      </c>
      <c r="P41" s="17">
        <v>6</v>
      </c>
      <c r="Q41" s="19" t="s">
        <v>153</v>
      </c>
      <c r="R41" s="19"/>
      <c r="S41" s="21" t="s">
        <v>115</v>
      </c>
      <c r="T41" s="90" t="s">
        <v>167</v>
      </c>
      <c r="U41" s="20"/>
      <c r="V41" s="72"/>
    </row>
    <row r="42" spans="1:22" ht="12.75">
      <c r="A42" s="23" t="s">
        <v>238</v>
      </c>
      <c r="B42" s="138" t="s">
        <v>168</v>
      </c>
      <c r="C42" s="17" t="s">
        <v>4</v>
      </c>
      <c r="D42" s="27"/>
      <c r="E42" s="17"/>
      <c r="F42" s="17"/>
      <c r="G42" s="17"/>
      <c r="H42" s="17"/>
      <c r="I42" s="17"/>
      <c r="J42" s="17">
        <v>2</v>
      </c>
      <c r="K42" s="17">
        <v>2</v>
      </c>
      <c r="L42" s="17"/>
      <c r="M42" s="17"/>
      <c r="N42" s="17">
        <v>2</v>
      </c>
      <c r="O42" s="17">
        <v>2</v>
      </c>
      <c r="P42" s="17">
        <v>6</v>
      </c>
      <c r="Q42" s="19" t="s">
        <v>169</v>
      </c>
      <c r="R42" s="19"/>
      <c r="S42" s="20" t="s">
        <v>115</v>
      </c>
      <c r="T42" s="90" t="s">
        <v>167</v>
      </c>
      <c r="U42" s="20"/>
      <c r="V42" s="72"/>
    </row>
    <row r="43" spans="1:22" ht="12.75">
      <c r="A43" s="23" t="s">
        <v>239</v>
      </c>
      <c r="B43" s="45" t="s">
        <v>144</v>
      </c>
      <c r="C43" s="17" t="s">
        <v>4</v>
      </c>
      <c r="D43" s="17"/>
      <c r="E43" s="17"/>
      <c r="F43" s="18"/>
      <c r="G43" s="18"/>
      <c r="H43" s="17"/>
      <c r="I43" s="17"/>
      <c r="J43" s="17">
        <v>2</v>
      </c>
      <c r="K43" s="17">
        <v>2</v>
      </c>
      <c r="L43" s="17"/>
      <c r="M43" s="17"/>
      <c r="N43" s="17">
        <v>2</v>
      </c>
      <c r="O43" s="17">
        <v>2</v>
      </c>
      <c r="P43" s="17">
        <v>6</v>
      </c>
      <c r="Q43" s="19" t="s">
        <v>64</v>
      </c>
      <c r="R43" s="19"/>
      <c r="S43" s="20" t="s">
        <v>159</v>
      </c>
      <c r="T43" s="90" t="s">
        <v>54</v>
      </c>
      <c r="U43" s="20"/>
      <c r="V43" s="72"/>
    </row>
    <row r="44" spans="1:22" ht="12.75">
      <c r="A44" s="23" t="s">
        <v>240</v>
      </c>
      <c r="B44" s="138" t="s">
        <v>165</v>
      </c>
      <c r="C44" s="17" t="s">
        <v>4</v>
      </c>
      <c r="D44" s="17"/>
      <c r="E44" s="17"/>
      <c r="F44" s="18"/>
      <c r="G44" s="18"/>
      <c r="H44" s="17"/>
      <c r="I44" s="17"/>
      <c r="J44" s="17">
        <v>2</v>
      </c>
      <c r="K44" s="17">
        <v>2</v>
      </c>
      <c r="L44" s="17"/>
      <c r="M44" s="17"/>
      <c r="N44" s="17">
        <v>2</v>
      </c>
      <c r="O44" s="17">
        <v>2</v>
      </c>
      <c r="P44" s="17">
        <v>6</v>
      </c>
      <c r="Q44" s="19" t="s">
        <v>149</v>
      </c>
      <c r="R44" s="19"/>
      <c r="S44" s="20" t="s">
        <v>45</v>
      </c>
      <c r="T44" s="90"/>
      <c r="U44" s="20"/>
      <c r="V44" s="72"/>
    </row>
    <row r="45" spans="1:22" ht="12.75">
      <c r="A45" s="23" t="s">
        <v>121</v>
      </c>
      <c r="B45" s="45" t="s">
        <v>16</v>
      </c>
      <c r="C45" s="17" t="s">
        <v>4</v>
      </c>
      <c r="D45" s="17"/>
      <c r="E45" s="17"/>
      <c r="F45" s="17"/>
      <c r="G45" s="17"/>
      <c r="H45" s="17"/>
      <c r="I45" s="17"/>
      <c r="J45" s="17">
        <v>2</v>
      </c>
      <c r="K45" s="17">
        <v>2</v>
      </c>
      <c r="L45" s="17"/>
      <c r="M45" s="17"/>
      <c r="N45" s="17">
        <v>2</v>
      </c>
      <c r="O45" s="17">
        <v>2</v>
      </c>
      <c r="P45" s="17">
        <v>6</v>
      </c>
      <c r="Q45" s="19" t="s">
        <v>61</v>
      </c>
      <c r="R45" s="19"/>
      <c r="S45" s="20" t="s">
        <v>109</v>
      </c>
      <c r="T45" s="90"/>
      <c r="U45" s="20"/>
      <c r="V45" s="72"/>
    </row>
    <row r="46" spans="1:22" ht="12.75">
      <c r="A46" s="23" t="s">
        <v>118</v>
      </c>
      <c r="B46" s="45" t="s">
        <v>17</v>
      </c>
      <c r="C46" s="17" t="s">
        <v>4</v>
      </c>
      <c r="D46" s="17"/>
      <c r="E46" s="17"/>
      <c r="F46" s="18"/>
      <c r="G46" s="18"/>
      <c r="H46" s="17"/>
      <c r="I46" s="17"/>
      <c r="J46" s="17">
        <v>2</v>
      </c>
      <c r="K46" s="17">
        <v>2</v>
      </c>
      <c r="L46" s="17"/>
      <c r="M46" s="17"/>
      <c r="N46" s="17">
        <v>2</v>
      </c>
      <c r="O46" s="17">
        <v>2</v>
      </c>
      <c r="P46" s="17">
        <v>6</v>
      </c>
      <c r="Q46" s="19" t="s">
        <v>58</v>
      </c>
      <c r="R46" s="19"/>
      <c r="S46" s="20" t="s">
        <v>155</v>
      </c>
      <c r="T46" s="90"/>
      <c r="U46" s="20"/>
      <c r="V46" s="72"/>
    </row>
    <row r="47" spans="1:22" ht="12.75">
      <c r="A47" s="23" t="s">
        <v>119</v>
      </c>
      <c r="B47" s="45" t="s">
        <v>143</v>
      </c>
      <c r="C47" s="17" t="s">
        <v>28</v>
      </c>
      <c r="D47" s="17"/>
      <c r="E47" s="17"/>
      <c r="F47" s="18"/>
      <c r="G47" s="18"/>
      <c r="H47" s="17"/>
      <c r="I47" s="17"/>
      <c r="J47" s="17"/>
      <c r="K47" s="17"/>
      <c r="L47" s="17">
        <v>0</v>
      </c>
      <c r="M47" s="17">
        <v>4</v>
      </c>
      <c r="N47" s="17"/>
      <c r="O47" s="17"/>
      <c r="P47" s="17">
        <v>6</v>
      </c>
      <c r="Q47" s="19" t="s">
        <v>30</v>
      </c>
      <c r="R47" s="19"/>
      <c r="S47" s="20" t="s">
        <v>23</v>
      </c>
      <c r="T47" s="90"/>
      <c r="U47" s="20"/>
      <c r="V47" s="72"/>
    </row>
    <row r="48" spans="1:22" ht="12.75">
      <c r="A48" s="125" t="s">
        <v>211</v>
      </c>
      <c r="B48" s="139" t="s">
        <v>212</v>
      </c>
      <c r="C48" s="86" t="s">
        <v>4</v>
      </c>
      <c r="D48" s="86"/>
      <c r="E48" s="85"/>
      <c r="F48" s="19"/>
      <c r="G48" s="19"/>
      <c r="H48" s="87"/>
      <c r="I48" s="17"/>
      <c r="J48" s="17"/>
      <c r="K48" s="17"/>
      <c r="L48" s="17">
        <v>2</v>
      </c>
      <c r="M48" s="17">
        <v>2</v>
      </c>
      <c r="N48" s="17"/>
      <c r="O48" s="17"/>
      <c r="P48" s="17">
        <v>5</v>
      </c>
      <c r="Q48" s="31" t="s">
        <v>213</v>
      </c>
      <c r="R48" s="19"/>
      <c r="S48" s="31" t="s">
        <v>141</v>
      </c>
      <c r="T48" s="90"/>
      <c r="U48" s="20"/>
      <c r="V48" s="72" t="s">
        <v>229</v>
      </c>
    </row>
    <row r="49" spans="1:22" ht="12.75">
      <c r="A49" s="125" t="s">
        <v>214</v>
      </c>
      <c r="B49" s="139" t="s">
        <v>215</v>
      </c>
      <c r="C49" s="86" t="s">
        <v>4</v>
      </c>
      <c r="D49" s="86"/>
      <c r="E49" s="85"/>
      <c r="F49" s="31"/>
      <c r="G49" s="19"/>
      <c r="H49" s="87"/>
      <c r="I49" s="17"/>
      <c r="J49" s="17"/>
      <c r="K49" s="17"/>
      <c r="L49" s="17"/>
      <c r="M49" s="17"/>
      <c r="N49" s="17">
        <v>2</v>
      </c>
      <c r="O49" s="17">
        <v>2</v>
      </c>
      <c r="P49" s="17">
        <v>5</v>
      </c>
      <c r="Q49" s="31" t="s">
        <v>216</v>
      </c>
      <c r="R49" s="19"/>
      <c r="S49" s="31" t="s">
        <v>141</v>
      </c>
      <c r="T49" s="90"/>
      <c r="U49" s="20"/>
      <c r="V49" s="72" t="s">
        <v>229</v>
      </c>
    </row>
    <row r="50" spans="1:22" ht="25.5">
      <c r="A50" s="126" t="s">
        <v>217</v>
      </c>
      <c r="B50" s="139" t="s">
        <v>218</v>
      </c>
      <c r="C50" s="44" t="s">
        <v>4</v>
      </c>
      <c r="D50" s="44"/>
      <c r="E50" s="86"/>
      <c r="F50" s="21"/>
      <c r="G50" s="19"/>
      <c r="H50" s="87"/>
      <c r="I50" s="17"/>
      <c r="J50" s="17"/>
      <c r="K50" s="17"/>
      <c r="L50" s="17"/>
      <c r="M50" s="17"/>
      <c r="N50" s="17">
        <v>2</v>
      </c>
      <c r="O50" s="17">
        <v>2</v>
      </c>
      <c r="P50" s="17">
        <v>5</v>
      </c>
      <c r="Q50" s="31" t="s">
        <v>219</v>
      </c>
      <c r="R50" s="19"/>
      <c r="S50" s="31" t="s">
        <v>141</v>
      </c>
      <c r="T50" s="87" t="s">
        <v>188</v>
      </c>
      <c r="U50" s="20"/>
      <c r="V50" s="72" t="s">
        <v>229</v>
      </c>
    </row>
    <row r="51" spans="1:22" ht="25.5">
      <c r="A51" s="23"/>
      <c r="B51" s="24" t="s">
        <v>68</v>
      </c>
      <c r="C51" s="17"/>
      <c r="D51" s="167"/>
      <c r="E51" s="167"/>
      <c r="F51" s="167"/>
      <c r="G51" s="167"/>
      <c r="H51" s="167"/>
      <c r="I51" s="167"/>
      <c r="J51" s="161"/>
      <c r="K51" s="161"/>
      <c r="L51" s="161">
        <f>SUM(P52)</f>
        <v>6</v>
      </c>
      <c r="M51" s="161"/>
      <c r="N51" s="161">
        <f>SUM(P53)</f>
        <v>12</v>
      </c>
      <c r="O51" s="161"/>
      <c r="P51" s="28">
        <f>SUM(D51:O51)</f>
        <v>18</v>
      </c>
      <c r="Q51" s="29"/>
      <c r="R51" s="29"/>
      <c r="S51" s="30"/>
      <c r="T51" s="101"/>
      <c r="U51" s="30"/>
      <c r="V51" s="72"/>
    </row>
    <row r="52" spans="1:22" ht="12.75">
      <c r="A52" s="23" t="s">
        <v>122</v>
      </c>
      <c r="B52" s="45" t="s">
        <v>50</v>
      </c>
      <c r="C52" s="17" t="s">
        <v>28</v>
      </c>
      <c r="D52" s="17"/>
      <c r="E52" s="17"/>
      <c r="F52" s="17"/>
      <c r="G52" s="17"/>
      <c r="H52" s="17"/>
      <c r="I52" s="17"/>
      <c r="J52" s="17"/>
      <c r="K52" s="17"/>
      <c r="L52" s="17">
        <v>0</v>
      </c>
      <c r="M52" s="17">
        <v>2</v>
      </c>
      <c r="N52" s="17"/>
      <c r="O52" s="17"/>
      <c r="P52" s="17">
        <v>6</v>
      </c>
      <c r="Q52" s="19"/>
      <c r="R52" s="19"/>
      <c r="S52" s="20" t="s">
        <v>157</v>
      </c>
      <c r="T52" s="90"/>
      <c r="U52" s="20"/>
      <c r="V52" s="72"/>
    </row>
    <row r="53" spans="1:22" ht="12.75">
      <c r="A53" s="23" t="s">
        <v>123</v>
      </c>
      <c r="B53" s="45" t="s">
        <v>51</v>
      </c>
      <c r="C53" s="17" t="s">
        <v>28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>
        <v>0</v>
      </c>
      <c r="O53" s="17">
        <v>2</v>
      </c>
      <c r="P53" s="17">
        <v>12</v>
      </c>
      <c r="Q53" s="19"/>
      <c r="R53" s="19"/>
      <c r="S53" s="20" t="s">
        <v>157</v>
      </c>
      <c r="T53" s="90" t="s">
        <v>50</v>
      </c>
      <c r="U53" s="20"/>
      <c r="V53" s="72"/>
    </row>
    <row r="54" spans="1:22" ht="25.5">
      <c r="A54" s="23"/>
      <c r="B54" s="24" t="s">
        <v>97</v>
      </c>
      <c r="C54" s="17"/>
      <c r="D54" s="161">
        <v>0</v>
      </c>
      <c r="E54" s="161"/>
      <c r="F54" s="161">
        <v>0</v>
      </c>
      <c r="G54" s="161"/>
      <c r="H54" s="161">
        <v>3</v>
      </c>
      <c r="I54" s="161"/>
      <c r="J54" s="161">
        <v>3</v>
      </c>
      <c r="K54" s="161"/>
      <c r="L54" s="161">
        <v>3</v>
      </c>
      <c r="M54" s="161"/>
      <c r="N54" s="161">
        <v>6</v>
      </c>
      <c r="O54" s="161"/>
      <c r="P54" s="28">
        <f>SUM(D54:O54)</f>
        <v>15</v>
      </c>
      <c r="Q54" s="19"/>
      <c r="R54" s="19"/>
      <c r="S54" s="20"/>
      <c r="T54" s="90"/>
      <c r="U54" s="20"/>
      <c r="V54" s="72"/>
    </row>
    <row r="55" spans="1:22" ht="12.75">
      <c r="A55" s="23" t="s">
        <v>124</v>
      </c>
      <c r="B55" s="45" t="s">
        <v>47</v>
      </c>
      <c r="C55" s="17" t="s">
        <v>4</v>
      </c>
      <c r="D55" s="17">
        <v>2</v>
      </c>
      <c r="E55" s="17">
        <v>0</v>
      </c>
      <c r="F55" s="17"/>
      <c r="G55" s="17"/>
      <c r="H55" s="17" t="s">
        <v>6</v>
      </c>
      <c r="I55" s="17"/>
      <c r="J55" s="17"/>
      <c r="K55" s="17"/>
      <c r="L55" s="17" t="s">
        <v>6</v>
      </c>
      <c r="M55" s="17"/>
      <c r="N55" s="17"/>
      <c r="O55" s="17"/>
      <c r="P55" s="17">
        <v>3</v>
      </c>
      <c r="Q55" s="31" t="s">
        <v>39</v>
      </c>
      <c r="R55" s="31"/>
      <c r="S55" s="31" t="s">
        <v>40</v>
      </c>
      <c r="T55" s="91"/>
      <c r="U55" s="31"/>
      <c r="V55" s="72"/>
    </row>
    <row r="56" spans="1:22" ht="12.75">
      <c r="A56" s="23" t="s">
        <v>125</v>
      </c>
      <c r="B56" s="45" t="s">
        <v>10</v>
      </c>
      <c r="C56" s="17" t="s">
        <v>4</v>
      </c>
      <c r="D56" s="17">
        <v>1</v>
      </c>
      <c r="E56" s="17">
        <v>1</v>
      </c>
      <c r="F56" s="17"/>
      <c r="G56" s="17"/>
      <c r="H56" s="17" t="s">
        <v>6</v>
      </c>
      <c r="I56" s="17"/>
      <c r="J56" s="17"/>
      <c r="K56" s="17"/>
      <c r="L56" s="17" t="s">
        <v>6</v>
      </c>
      <c r="M56" s="17"/>
      <c r="N56" s="17"/>
      <c r="O56" s="17"/>
      <c r="P56" s="17">
        <v>3</v>
      </c>
      <c r="Q56" s="19" t="s">
        <v>31</v>
      </c>
      <c r="R56" s="19"/>
      <c r="S56" s="20" t="s">
        <v>32</v>
      </c>
      <c r="T56" s="89"/>
      <c r="U56" s="20"/>
      <c r="V56" s="72"/>
    </row>
    <row r="57" spans="1:22" ht="12.75">
      <c r="A57" s="23" t="s">
        <v>126</v>
      </c>
      <c r="B57" s="45" t="s">
        <v>37</v>
      </c>
      <c r="C57" s="17" t="s">
        <v>4</v>
      </c>
      <c r="D57" s="17">
        <v>2</v>
      </c>
      <c r="E57" s="17">
        <v>0</v>
      </c>
      <c r="F57" s="27"/>
      <c r="G57" s="27"/>
      <c r="H57" s="17" t="s">
        <v>6</v>
      </c>
      <c r="I57" s="17"/>
      <c r="J57" s="17"/>
      <c r="K57" s="17"/>
      <c r="L57" s="17" t="s">
        <v>6</v>
      </c>
      <c r="M57" s="17"/>
      <c r="N57" s="17"/>
      <c r="O57" s="17"/>
      <c r="P57" s="17">
        <v>3</v>
      </c>
      <c r="Q57" s="19" t="s">
        <v>44</v>
      </c>
      <c r="R57" s="19"/>
      <c r="S57" s="20" t="s">
        <v>32</v>
      </c>
      <c r="T57" s="89"/>
      <c r="U57" s="20"/>
      <c r="V57" s="72"/>
    </row>
    <row r="58" spans="1:22" ht="12.75">
      <c r="A58" s="23" t="s">
        <v>127</v>
      </c>
      <c r="B58" s="45" t="s">
        <v>53</v>
      </c>
      <c r="C58" s="17" t="s">
        <v>4</v>
      </c>
      <c r="D58" s="17">
        <v>2</v>
      </c>
      <c r="E58" s="17">
        <v>0</v>
      </c>
      <c r="F58" s="17"/>
      <c r="G58" s="17"/>
      <c r="H58" s="17" t="s">
        <v>6</v>
      </c>
      <c r="I58" s="17"/>
      <c r="J58" s="17"/>
      <c r="K58" s="19"/>
      <c r="L58" s="17" t="s">
        <v>6</v>
      </c>
      <c r="M58" s="19"/>
      <c r="N58" s="17"/>
      <c r="O58" s="17"/>
      <c r="P58" s="17">
        <v>3</v>
      </c>
      <c r="Q58" s="19" t="s">
        <v>15</v>
      </c>
      <c r="R58" s="19"/>
      <c r="S58" s="20" t="s">
        <v>138</v>
      </c>
      <c r="T58" s="89"/>
      <c r="U58" s="20"/>
      <c r="V58" s="72"/>
    </row>
    <row r="59" spans="1:22" ht="12.75">
      <c r="A59" s="23" t="s">
        <v>128</v>
      </c>
      <c r="B59" s="45" t="s">
        <v>33</v>
      </c>
      <c r="C59" s="17" t="s">
        <v>4</v>
      </c>
      <c r="D59" s="17">
        <v>2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v>3</v>
      </c>
      <c r="Q59" s="19" t="s">
        <v>34</v>
      </c>
      <c r="R59" s="19"/>
      <c r="S59" s="21" t="s">
        <v>35</v>
      </c>
      <c r="T59" s="92"/>
      <c r="U59" s="21"/>
      <c r="V59" s="72"/>
    </row>
    <row r="60" spans="1:22" ht="12.75">
      <c r="A60" s="23" t="s">
        <v>129</v>
      </c>
      <c r="B60" s="45" t="s">
        <v>14</v>
      </c>
      <c r="C60" s="17" t="s">
        <v>4</v>
      </c>
      <c r="D60" s="19"/>
      <c r="E60" s="19"/>
      <c r="F60" s="17">
        <v>2</v>
      </c>
      <c r="G60" s="17">
        <v>0</v>
      </c>
      <c r="H60" s="19"/>
      <c r="I60" s="19"/>
      <c r="J60" s="17" t="s">
        <v>6</v>
      </c>
      <c r="K60" s="17"/>
      <c r="L60" s="17"/>
      <c r="M60" s="17"/>
      <c r="N60" s="17" t="s">
        <v>6</v>
      </c>
      <c r="O60" s="17"/>
      <c r="P60" s="17">
        <v>3</v>
      </c>
      <c r="Q60" s="19" t="s">
        <v>15</v>
      </c>
      <c r="R60" s="19"/>
      <c r="S60" s="20" t="s">
        <v>138</v>
      </c>
      <c r="T60" s="89"/>
      <c r="U60" s="20"/>
      <c r="V60" s="72"/>
    </row>
    <row r="61" spans="1:22" ht="12.75">
      <c r="A61" s="23" t="s">
        <v>130</v>
      </c>
      <c r="B61" s="45" t="s">
        <v>11</v>
      </c>
      <c r="C61" s="17" t="s">
        <v>4</v>
      </c>
      <c r="D61" s="19"/>
      <c r="E61" s="19"/>
      <c r="F61" s="17">
        <v>2</v>
      </c>
      <c r="G61" s="17">
        <v>0</v>
      </c>
      <c r="H61" s="17"/>
      <c r="I61" s="17"/>
      <c r="J61" s="17" t="s">
        <v>6</v>
      </c>
      <c r="K61" s="17"/>
      <c r="L61" s="19"/>
      <c r="M61" s="19"/>
      <c r="N61" s="17" t="s">
        <v>6</v>
      </c>
      <c r="O61" s="17"/>
      <c r="P61" s="17">
        <v>3</v>
      </c>
      <c r="Q61" s="19" t="s">
        <v>36</v>
      </c>
      <c r="R61" s="19"/>
      <c r="S61" s="20" t="s">
        <v>26</v>
      </c>
      <c r="T61" s="89"/>
      <c r="U61" s="20"/>
      <c r="V61" s="72"/>
    </row>
    <row r="62" spans="1:22" ht="12.75">
      <c r="A62" s="23" t="s">
        <v>131</v>
      </c>
      <c r="B62" s="45" t="s">
        <v>48</v>
      </c>
      <c r="C62" s="17" t="s">
        <v>4</v>
      </c>
      <c r="D62" s="17"/>
      <c r="E62" s="17"/>
      <c r="F62" s="17">
        <v>2</v>
      </c>
      <c r="G62" s="17">
        <v>0</v>
      </c>
      <c r="H62" s="17"/>
      <c r="I62" s="17"/>
      <c r="J62" s="17" t="s">
        <v>6</v>
      </c>
      <c r="K62" s="17"/>
      <c r="L62" s="17"/>
      <c r="M62" s="17"/>
      <c r="N62" s="17" t="s">
        <v>6</v>
      </c>
      <c r="O62" s="17"/>
      <c r="P62" s="17">
        <v>3</v>
      </c>
      <c r="Q62" s="21" t="s">
        <v>49</v>
      </c>
      <c r="R62" s="21"/>
      <c r="S62" s="21" t="s">
        <v>26</v>
      </c>
      <c r="T62" s="92"/>
      <c r="U62" s="21"/>
      <c r="V62" s="72"/>
    </row>
    <row r="63" spans="1:22" s="2" customFormat="1" ht="13.5" thickBot="1">
      <c r="A63" s="114"/>
      <c r="B63" s="115" t="s">
        <v>133</v>
      </c>
      <c r="C63" s="116"/>
      <c r="D63" s="146">
        <v>0</v>
      </c>
      <c r="E63" s="146"/>
      <c r="F63" s="146">
        <v>0</v>
      </c>
      <c r="G63" s="146"/>
      <c r="H63" s="146">
        <v>0</v>
      </c>
      <c r="I63" s="146"/>
      <c r="J63" s="146">
        <v>0</v>
      </c>
      <c r="K63" s="146"/>
      <c r="L63" s="147">
        <v>5</v>
      </c>
      <c r="M63" s="147"/>
      <c r="N63" s="147">
        <v>0</v>
      </c>
      <c r="O63" s="147"/>
      <c r="P63" s="117">
        <f>SUM(D63:O63)</f>
        <v>5</v>
      </c>
      <c r="Q63" s="118"/>
      <c r="R63" s="118"/>
      <c r="S63" s="119"/>
      <c r="T63" s="120"/>
      <c r="U63" s="119"/>
      <c r="V63" s="121"/>
    </row>
    <row r="64" spans="1:22" ht="13.5" thickBot="1">
      <c r="A64" s="32"/>
      <c r="B64" s="33" t="s">
        <v>18</v>
      </c>
      <c r="C64" s="34"/>
      <c r="D64" s="144">
        <f>SUM(D7,D31,D51,D54,D63)</f>
        <v>30</v>
      </c>
      <c r="E64" s="145"/>
      <c r="F64" s="144">
        <f>SUM(F7,F31,F51,F54,F63)</f>
        <v>30</v>
      </c>
      <c r="G64" s="145"/>
      <c r="H64" s="144">
        <f>SUM(H7,H31,H51,H54,H63)</f>
        <v>30</v>
      </c>
      <c r="I64" s="145"/>
      <c r="J64" s="144">
        <f>SUM(J7,J31,J51,J54,J63)</f>
        <v>30</v>
      </c>
      <c r="K64" s="145"/>
      <c r="L64" s="144">
        <f>SUM(L7,L31,L51,L54,L63)</f>
        <v>31</v>
      </c>
      <c r="M64" s="145"/>
      <c r="N64" s="144">
        <f>SUM(N7,N31,N51,N54,N63)</f>
        <v>29</v>
      </c>
      <c r="O64" s="145"/>
      <c r="P64" s="131">
        <f>P54+P51+P31+P7+P63</f>
        <v>180</v>
      </c>
      <c r="Q64" s="35"/>
      <c r="R64" s="35"/>
      <c r="S64" s="36"/>
      <c r="T64" s="93"/>
      <c r="U64" s="36"/>
      <c r="V64" s="74"/>
    </row>
    <row r="66" ht="12.75">
      <c r="B66" s="3" t="s">
        <v>46</v>
      </c>
    </row>
    <row r="67" spans="2:19" ht="12.75">
      <c r="B67" s="122"/>
      <c r="C67" s="142" t="s">
        <v>230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spans="2:19" ht="29.25" customHeight="1">
      <c r="B68" s="123"/>
      <c r="C68" s="143" t="s">
        <v>231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</row>
    <row r="69" spans="2:19" ht="33" customHeight="1">
      <c r="B69" s="124"/>
      <c r="C69" s="143" t="s">
        <v>232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</row>
    <row r="70" ht="12.75">
      <c r="B70" s="46" t="s">
        <v>93</v>
      </c>
    </row>
    <row r="71" ht="12.75">
      <c r="B71" s="46" t="s">
        <v>132</v>
      </c>
    </row>
    <row r="72" spans="2:6" ht="12.75">
      <c r="B72" s="3" t="s">
        <v>104</v>
      </c>
      <c r="C72" s="4" t="s">
        <v>105</v>
      </c>
      <c r="D72" s="4" t="s">
        <v>106</v>
      </c>
      <c r="E72" s="1" t="s">
        <v>107</v>
      </c>
      <c r="F72" s="1" t="s">
        <v>108</v>
      </c>
    </row>
    <row r="73" spans="1:26" ht="13.5">
      <c r="A73" s="47" t="s">
        <v>67</v>
      </c>
      <c r="B73" s="48"/>
      <c r="C73" s="59"/>
      <c r="D73" s="59"/>
      <c r="E73" s="48"/>
      <c r="F73" s="48"/>
      <c r="G73" s="48"/>
      <c r="H73" s="48"/>
      <c r="S73" s="48"/>
      <c r="T73" s="64"/>
      <c r="U73" s="59"/>
      <c r="V73" s="69"/>
      <c r="W73" s="48"/>
      <c r="X73" s="48"/>
      <c r="Y73" s="7"/>
      <c r="Z73" s="7"/>
    </row>
    <row r="74" spans="1:26" ht="13.5">
      <c r="A74" s="48"/>
      <c r="B74" s="48"/>
      <c r="C74" s="59"/>
      <c r="D74" s="59"/>
      <c r="E74" s="48"/>
      <c r="F74" s="48"/>
      <c r="G74" s="48"/>
      <c r="H74" s="48"/>
      <c r="S74" s="48"/>
      <c r="T74" s="64"/>
      <c r="U74" s="59"/>
      <c r="V74" s="69"/>
      <c r="W74" s="48"/>
      <c r="X74" s="48"/>
      <c r="Y74" s="7"/>
      <c r="Z74" s="7"/>
    </row>
    <row r="75" spans="1:26" ht="13.5">
      <c r="A75" s="48" t="s">
        <v>87</v>
      </c>
      <c r="B75" s="48"/>
      <c r="C75" s="59"/>
      <c r="D75" s="59"/>
      <c r="E75" s="48"/>
      <c r="F75" s="48"/>
      <c r="G75" s="48"/>
      <c r="H75" s="48"/>
      <c r="S75" s="48"/>
      <c r="T75" s="64"/>
      <c r="U75" s="48"/>
      <c r="V75" s="64"/>
      <c r="W75" s="60"/>
      <c r="X75" s="60"/>
      <c r="Y75" s="8"/>
      <c r="Z75" s="9"/>
    </row>
    <row r="76" spans="1:26" ht="13.5">
      <c r="A76" s="48"/>
      <c r="B76" s="48"/>
      <c r="C76" s="59"/>
      <c r="D76" s="59"/>
      <c r="E76" s="48"/>
      <c r="F76" s="48"/>
      <c r="G76" s="48"/>
      <c r="H76" s="48"/>
      <c r="S76" s="48"/>
      <c r="T76" s="64"/>
      <c r="U76" s="48"/>
      <c r="V76" s="64"/>
      <c r="W76" s="60"/>
      <c r="X76" s="60"/>
      <c r="Y76" s="8"/>
      <c r="Z76" s="9"/>
    </row>
    <row r="77" spans="1:26" ht="13.5">
      <c r="A77" s="48" t="s">
        <v>134</v>
      </c>
      <c r="B77" s="48"/>
      <c r="C77" s="59"/>
      <c r="D77" s="59"/>
      <c r="E77" s="48"/>
      <c r="F77" s="48"/>
      <c r="G77" s="48"/>
      <c r="H77" s="48"/>
      <c r="S77" s="48"/>
      <c r="T77" s="64"/>
      <c r="U77" s="48"/>
      <c r="V77" s="64"/>
      <c r="W77" s="60"/>
      <c r="X77" s="60"/>
      <c r="Y77" s="8"/>
      <c r="Z77" s="9"/>
    </row>
    <row r="78" spans="1:26" ht="13.5">
      <c r="A78" s="48"/>
      <c r="B78" s="48"/>
      <c r="C78" s="59"/>
      <c r="D78" s="59"/>
      <c r="E78" s="48"/>
      <c r="F78" s="48"/>
      <c r="G78" s="48"/>
      <c r="H78" s="48"/>
      <c r="S78" s="48"/>
      <c r="T78" s="64"/>
      <c r="U78" s="48"/>
      <c r="V78" s="64"/>
      <c r="W78" s="60"/>
      <c r="X78" s="60"/>
      <c r="Y78" s="8"/>
      <c r="Z78" s="9"/>
    </row>
    <row r="79" spans="1:26" ht="13.5">
      <c r="A79" s="48" t="s">
        <v>135</v>
      </c>
      <c r="B79" s="48"/>
      <c r="C79" s="59"/>
      <c r="D79" s="59"/>
      <c r="E79" s="48"/>
      <c r="F79" s="48"/>
      <c r="G79" s="48"/>
      <c r="H79" s="48"/>
      <c r="S79" s="48"/>
      <c r="T79" s="64"/>
      <c r="U79" s="48"/>
      <c r="V79" s="64"/>
      <c r="W79" s="60"/>
      <c r="X79" s="60"/>
      <c r="Y79" s="8"/>
      <c r="Z79" s="9"/>
    </row>
    <row r="80" spans="1:26" ht="13.5">
      <c r="A80" s="48"/>
      <c r="B80" s="48"/>
      <c r="C80" s="59"/>
      <c r="D80" s="59"/>
      <c r="E80" s="48"/>
      <c r="F80" s="48"/>
      <c r="G80" s="48"/>
      <c r="H80" s="48"/>
      <c r="S80" s="48"/>
      <c r="T80" s="64"/>
      <c r="U80" s="48"/>
      <c r="V80" s="64"/>
      <c r="W80" s="60"/>
      <c r="X80" s="60"/>
      <c r="Y80" s="8"/>
      <c r="Z80" s="9"/>
    </row>
    <row r="81" spans="1:26" ht="13.5">
      <c r="A81" s="49" t="s">
        <v>88</v>
      </c>
      <c r="B81" s="48"/>
      <c r="C81" s="59"/>
      <c r="D81" s="59"/>
      <c r="E81" s="48"/>
      <c r="F81" s="48"/>
      <c r="G81" s="48"/>
      <c r="H81" s="48"/>
      <c r="S81" s="48"/>
      <c r="T81" s="64"/>
      <c r="U81" s="48"/>
      <c r="V81" s="64"/>
      <c r="W81" s="60"/>
      <c r="X81" s="60"/>
      <c r="Y81" s="8"/>
      <c r="Z81" s="9"/>
    </row>
    <row r="82" spans="1:26" ht="13.5">
      <c r="A82" s="50" t="s">
        <v>137</v>
      </c>
      <c r="B82" s="50"/>
      <c r="C82" s="50"/>
      <c r="D82" s="50"/>
      <c r="E82" s="61"/>
      <c r="F82" s="61"/>
      <c r="G82" s="61"/>
      <c r="H82" s="62"/>
      <c r="S82" s="48"/>
      <c r="T82" s="64"/>
      <c r="U82" s="59"/>
      <c r="V82" s="69"/>
      <c r="W82" s="48"/>
      <c r="X82" s="48"/>
      <c r="Y82" s="7"/>
      <c r="Z82" s="7"/>
    </row>
    <row r="83" spans="1:26" ht="13.5">
      <c r="A83" s="51" t="s">
        <v>158</v>
      </c>
      <c r="B83" s="51"/>
      <c r="C83" s="51"/>
      <c r="D83" s="51"/>
      <c r="E83" s="51"/>
      <c r="F83" s="51"/>
      <c r="G83" s="51"/>
      <c r="H83" s="51"/>
      <c r="I83" s="15"/>
      <c r="S83" s="50"/>
      <c r="T83" s="62"/>
      <c r="U83" s="63"/>
      <c r="V83" s="75"/>
      <c r="W83" s="50"/>
      <c r="X83" s="50"/>
      <c r="Y83" s="14"/>
      <c r="Z83" s="14"/>
    </row>
    <row r="84" spans="1:26" ht="13.5">
      <c r="A84" s="51"/>
      <c r="B84" s="51"/>
      <c r="C84" s="51"/>
      <c r="D84" s="51"/>
      <c r="E84" s="51"/>
      <c r="F84" s="51"/>
      <c r="G84" s="51"/>
      <c r="H84" s="51"/>
      <c r="S84" s="48"/>
      <c r="T84" s="64"/>
      <c r="U84" s="59"/>
      <c r="V84" s="69"/>
      <c r="W84" s="48"/>
      <c r="X84" s="48"/>
      <c r="Y84" s="7"/>
      <c r="Z84" s="7"/>
    </row>
    <row r="85" spans="1:26" ht="13.5">
      <c r="A85" s="49" t="s">
        <v>89</v>
      </c>
      <c r="B85" s="48"/>
      <c r="C85" s="59"/>
      <c r="D85" s="59"/>
      <c r="E85" s="48"/>
      <c r="F85" s="48"/>
      <c r="G85" s="48"/>
      <c r="H85" s="48"/>
      <c r="S85" s="160"/>
      <c r="T85" s="160"/>
      <c r="U85" s="160"/>
      <c r="V85" s="160"/>
      <c r="W85" s="160"/>
      <c r="X85" s="160"/>
      <c r="Y85" s="160"/>
      <c r="Z85" s="160"/>
    </row>
    <row r="86" spans="1:26" ht="13.5">
      <c r="A86" s="52" t="s">
        <v>76</v>
      </c>
      <c r="B86" s="48"/>
      <c r="C86" s="59"/>
      <c r="D86" s="59"/>
      <c r="E86" s="60"/>
      <c r="F86" s="60"/>
      <c r="G86" s="60"/>
      <c r="H86" s="64"/>
      <c r="S86" s="48"/>
      <c r="T86" s="64"/>
      <c r="U86" s="59"/>
      <c r="V86" s="69"/>
      <c r="W86" s="60"/>
      <c r="X86" s="60"/>
      <c r="Y86" s="8"/>
      <c r="Z86" s="9"/>
    </row>
    <row r="87" spans="1:26" ht="13.5">
      <c r="A87" s="48" t="s">
        <v>136</v>
      </c>
      <c r="B87" s="48"/>
      <c r="C87" s="59"/>
      <c r="D87" s="59"/>
      <c r="E87" s="60"/>
      <c r="F87" s="60"/>
      <c r="G87" s="60"/>
      <c r="H87" s="64"/>
      <c r="S87" s="53"/>
      <c r="T87" s="64"/>
      <c r="U87" s="59"/>
      <c r="V87" s="69"/>
      <c r="W87" s="60"/>
      <c r="X87" s="60"/>
      <c r="Y87" s="8"/>
      <c r="Z87" s="9"/>
    </row>
    <row r="88" spans="1:26" ht="13.5">
      <c r="A88" s="48" t="s">
        <v>91</v>
      </c>
      <c r="B88" s="48"/>
      <c r="C88" s="59"/>
      <c r="D88" s="59"/>
      <c r="E88" s="60"/>
      <c r="F88" s="60"/>
      <c r="G88" s="60"/>
      <c r="H88" s="64"/>
      <c r="S88" s="53"/>
      <c r="T88" s="64"/>
      <c r="U88" s="59"/>
      <c r="V88" s="69"/>
      <c r="W88" s="60"/>
      <c r="X88" s="60"/>
      <c r="Y88" s="8"/>
      <c r="Z88" s="9"/>
    </row>
    <row r="89" spans="1:26" ht="13.5">
      <c r="A89" s="48"/>
      <c r="B89" s="48"/>
      <c r="C89" s="59"/>
      <c r="D89" s="59"/>
      <c r="E89" s="60"/>
      <c r="F89" s="60"/>
      <c r="G89" s="60"/>
      <c r="H89" s="64"/>
      <c r="S89" s="55"/>
      <c r="T89" s="95"/>
      <c r="U89" s="65"/>
      <c r="V89" s="76"/>
      <c r="W89" s="60"/>
      <c r="X89" s="60"/>
      <c r="Y89" s="10"/>
      <c r="Z89" s="11"/>
    </row>
    <row r="90" spans="1:26" ht="13.5">
      <c r="A90" s="49" t="s">
        <v>90</v>
      </c>
      <c r="B90" s="48"/>
      <c r="C90" s="59"/>
      <c r="D90" s="59"/>
      <c r="E90" s="60"/>
      <c r="F90" s="60"/>
      <c r="G90" s="60"/>
      <c r="H90" s="64"/>
      <c r="S90" s="56"/>
      <c r="T90" s="64"/>
      <c r="U90" s="59"/>
      <c r="V90" s="69"/>
      <c r="W90" s="48"/>
      <c r="X90" s="60"/>
      <c r="Y90" s="10"/>
      <c r="Z90" s="11"/>
    </row>
    <row r="91" spans="1:26" ht="13.5">
      <c r="A91" s="53" t="s">
        <v>206</v>
      </c>
      <c r="B91" s="48"/>
      <c r="C91" s="59"/>
      <c r="D91" s="59"/>
      <c r="E91" s="60"/>
      <c r="F91" s="60"/>
      <c r="G91" s="60"/>
      <c r="H91" s="64"/>
      <c r="S91" s="55"/>
      <c r="T91" s="95"/>
      <c r="U91" s="65"/>
      <c r="V91" s="76"/>
      <c r="W91" s="66"/>
      <c r="X91" s="60"/>
      <c r="Y91" s="10"/>
      <c r="Z91" s="11"/>
    </row>
    <row r="92" spans="1:26" ht="13.5">
      <c r="A92" s="48" t="s">
        <v>92</v>
      </c>
      <c r="B92" s="48"/>
      <c r="C92" s="59"/>
      <c r="D92" s="59"/>
      <c r="E92" s="60"/>
      <c r="F92" s="60"/>
      <c r="G92" s="60"/>
      <c r="H92" s="64"/>
      <c r="S92" s="148"/>
      <c r="T92" s="148"/>
      <c r="U92" s="148"/>
      <c r="V92" s="148"/>
      <c r="W92" s="148"/>
      <c r="X92" s="148"/>
      <c r="Y92" s="10"/>
      <c r="Z92" s="11"/>
    </row>
    <row r="93" spans="1:26" ht="13.5">
      <c r="A93" s="48"/>
      <c r="B93" s="48"/>
      <c r="C93" s="59"/>
      <c r="D93" s="59"/>
      <c r="E93" s="60"/>
      <c r="F93" s="60"/>
      <c r="G93" s="60"/>
      <c r="H93" s="64"/>
      <c r="S93" s="148"/>
      <c r="T93" s="148"/>
      <c r="U93" s="148"/>
      <c r="V93" s="148"/>
      <c r="W93" s="148"/>
      <c r="X93" s="148"/>
      <c r="Y93" s="10"/>
      <c r="Z93" s="11"/>
    </row>
    <row r="94" spans="1:26" ht="13.5">
      <c r="A94" s="54" t="s">
        <v>77</v>
      </c>
      <c r="B94" s="48"/>
      <c r="C94" s="59"/>
      <c r="D94" s="59"/>
      <c r="E94" s="48"/>
      <c r="F94" s="60"/>
      <c r="G94" s="60"/>
      <c r="H94" s="64"/>
      <c r="Y94" s="12"/>
      <c r="Z94" s="13"/>
    </row>
    <row r="95" spans="1:26" ht="13.5">
      <c r="A95" s="148" t="s">
        <v>139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57"/>
      <c r="S95" s="55"/>
      <c r="T95" s="95"/>
      <c r="U95" s="65"/>
      <c r="V95" s="76"/>
      <c r="W95" s="60"/>
      <c r="X95" s="60"/>
      <c r="Y95" s="10"/>
      <c r="Z95" s="11"/>
    </row>
    <row r="96" spans="1:26" ht="13.5">
      <c r="A96" s="159" t="s">
        <v>78</v>
      </c>
      <c r="B96" s="159"/>
      <c r="C96" s="159"/>
      <c r="D96" s="159"/>
      <c r="E96" s="159"/>
      <c r="F96" s="159"/>
      <c r="G96" s="61"/>
      <c r="H96" s="62"/>
      <c r="S96" s="56"/>
      <c r="T96" s="96"/>
      <c r="U96" s="67"/>
      <c r="V96" s="77"/>
      <c r="W96" s="66"/>
      <c r="X96" s="60"/>
      <c r="Y96" s="10"/>
      <c r="Z96" s="11"/>
    </row>
    <row r="97" spans="1:26" ht="13.5">
      <c r="A97" s="55"/>
      <c r="B97" s="55"/>
      <c r="C97" s="65"/>
      <c r="D97" s="65"/>
      <c r="E97" s="60"/>
      <c r="F97" s="60"/>
      <c r="G97" s="60"/>
      <c r="H97" s="64"/>
      <c r="S97" s="148"/>
      <c r="T97" s="148"/>
      <c r="U97" s="148"/>
      <c r="V97" s="148"/>
      <c r="W97" s="148"/>
      <c r="X97" s="148"/>
      <c r="Y97" s="10"/>
      <c r="Z97" s="11"/>
    </row>
    <row r="98" spans="1:26" ht="13.5">
      <c r="A98" s="54" t="s">
        <v>79</v>
      </c>
      <c r="B98" s="56"/>
      <c r="C98" s="67"/>
      <c r="D98" s="67"/>
      <c r="E98" s="66"/>
      <c r="F98" s="60"/>
      <c r="G98" s="60"/>
      <c r="H98" s="64"/>
      <c r="S98" s="148"/>
      <c r="T98" s="148"/>
      <c r="U98" s="148"/>
      <c r="V98" s="148"/>
      <c r="W98" s="148"/>
      <c r="X98" s="148"/>
      <c r="Y98" s="10"/>
      <c r="Z98" s="11"/>
    </row>
    <row r="99" spans="1:26" ht="13.5">
      <c r="A99" s="148" t="s">
        <v>80</v>
      </c>
      <c r="B99" s="148"/>
      <c r="C99" s="148"/>
      <c r="D99" s="148"/>
      <c r="E99" s="148"/>
      <c r="F99" s="148"/>
      <c r="G99" s="60"/>
      <c r="H99" s="64"/>
      <c r="S99" s="55"/>
      <c r="T99" s="95"/>
      <c r="U99" s="65"/>
      <c r="V99" s="76"/>
      <c r="W99" s="60"/>
      <c r="X99" s="60"/>
      <c r="Y99" s="10"/>
      <c r="Z99" s="11"/>
    </row>
    <row r="100" spans="1:26" ht="13.5">
      <c r="A100" s="148" t="s">
        <v>81</v>
      </c>
      <c r="B100" s="148"/>
      <c r="C100" s="148"/>
      <c r="D100" s="148"/>
      <c r="E100" s="148"/>
      <c r="F100" s="148"/>
      <c r="G100" s="60"/>
      <c r="H100" s="64"/>
      <c r="S100" s="56"/>
      <c r="T100" s="95"/>
      <c r="U100" s="65"/>
      <c r="V100" s="76"/>
      <c r="W100" s="66"/>
      <c r="X100" s="60"/>
      <c r="Y100" s="10"/>
      <c r="Z100" s="11"/>
    </row>
    <row r="101" spans="1:26" ht="13.5">
      <c r="A101" s="55"/>
      <c r="B101" s="55"/>
      <c r="C101" s="65"/>
      <c r="D101" s="65"/>
      <c r="E101" s="60"/>
      <c r="F101" s="60"/>
      <c r="G101" s="60"/>
      <c r="H101" s="64"/>
      <c r="S101" s="56"/>
      <c r="T101" s="95"/>
      <c r="U101" s="65"/>
      <c r="V101" s="76"/>
      <c r="W101" s="66"/>
      <c r="X101" s="60"/>
      <c r="Y101" s="10"/>
      <c r="Z101" s="11"/>
    </row>
    <row r="102" spans="1:26" ht="13.5">
      <c r="A102" s="54" t="s">
        <v>82</v>
      </c>
      <c r="B102" s="55"/>
      <c r="C102" s="65"/>
      <c r="D102" s="65"/>
      <c r="E102" s="66"/>
      <c r="F102" s="60"/>
      <c r="G102" s="60"/>
      <c r="H102" s="64"/>
      <c r="S102" s="148"/>
      <c r="T102" s="148"/>
      <c r="U102" s="148"/>
      <c r="V102" s="148"/>
      <c r="W102" s="148"/>
      <c r="X102" s="148"/>
      <c r="Y102" s="10"/>
      <c r="Z102" s="11"/>
    </row>
    <row r="103" spans="1:26" ht="13.5">
      <c r="A103" s="148" t="s">
        <v>83</v>
      </c>
      <c r="B103" s="148"/>
      <c r="C103" s="148"/>
      <c r="D103" s="148"/>
      <c r="E103" s="148"/>
      <c r="F103" s="148"/>
      <c r="G103" s="60"/>
      <c r="H103" s="64"/>
      <c r="S103" s="148"/>
      <c r="T103" s="148"/>
      <c r="U103" s="148"/>
      <c r="V103" s="148"/>
      <c r="W103" s="148"/>
      <c r="X103" s="148"/>
      <c r="Y103" s="10"/>
      <c r="Z103" s="11"/>
    </row>
    <row r="104" spans="1:26" ht="13.5">
      <c r="A104" s="148" t="s">
        <v>84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57"/>
      <c r="S104" s="148"/>
      <c r="T104" s="148"/>
      <c r="U104" s="148"/>
      <c r="V104" s="148"/>
      <c r="W104" s="148"/>
      <c r="X104" s="148"/>
      <c r="Y104" s="10"/>
      <c r="Z104" s="11"/>
    </row>
    <row r="105" spans="1:26" ht="13.5">
      <c r="A105" s="148" t="s">
        <v>85</v>
      </c>
      <c r="B105" s="148"/>
      <c r="C105" s="148"/>
      <c r="D105" s="148"/>
      <c r="E105" s="148"/>
      <c r="F105" s="148"/>
      <c r="G105" s="60"/>
      <c r="H105" s="64"/>
      <c r="S105" s="55"/>
      <c r="T105" s="95"/>
      <c r="U105" s="65"/>
      <c r="V105" s="76"/>
      <c r="W105" s="66"/>
      <c r="X105" s="60"/>
      <c r="Y105" s="10"/>
      <c r="Z105" s="11"/>
    </row>
    <row r="106" spans="1:26" ht="13.5">
      <c r="A106" s="55"/>
      <c r="B106" s="55"/>
      <c r="C106" s="65"/>
      <c r="D106" s="65"/>
      <c r="E106" s="66"/>
      <c r="F106" s="60"/>
      <c r="G106" s="60"/>
      <c r="H106" s="64"/>
      <c r="S106" s="148"/>
      <c r="T106" s="148"/>
      <c r="U106" s="148"/>
      <c r="V106" s="148"/>
      <c r="W106" s="148"/>
      <c r="X106" s="148"/>
      <c r="Y106" s="10"/>
      <c r="Z106" s="11"/>
    </row>
    <row r="107" spans="1:26" ht="13.5">
      <c r="A107" s="158" t="s">
        <v>86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68"/>
      <c r="S107" s="57"/>
      <c r="T107" s="57"/>
      <c r="U107" s="69"/>
      <c r="V107" s="69"/>
      <c r="W107" s="57"/>
      <c r="X107" s="57"/>
      <c r="Y107" s="10"/>
      <c r="Z107" s="11"/>
    </row>
    <row r="108" spans="1:26" ht="13.5">
      <c r="A108" s="57"/>
      <c r="B108" s="57"/>
      <c r="C108" s="69"/>
      <c r="D108" s="69"/>
      <c r="E108" s="57"/>
      <c r="F108" s="57"/>
      <c r="G108" s="60"/>
      <c r="H108" s="64"/>
      <c r="S108" s="55"/>
      <c r="T108" s="95"/>
      <c r="U108" s="65"/>
      <c r="V108" s="76"/>
      <c r="W108" s="66"/>
      <c r="X108" s="60"/>
      <c r="Y108" s="10"/>
      <c r="Z108" s="11"/>
    </row>
    <row r="109" spans="1:8" ht="12.75">
      <c r="A109" s="55"/>
      <c r="B109" s="55"/>
      <c r="C109" s="65"/>
      <c r="D109" s="65"/>
      <c r="E109" s="66"/>
      <c r="F109" s="60"/>
      <c r="G109" s="60"/>
      <c r="H109" s="64"/>
    </row>
    <row r="112" spans="3:18" ht="12.75">
      <c r="C112" s="1"/>
      <c r="D112" s="1"/>
      <c r="Q112" s="1"/>
      <c r="R112" s="1"/>
    </row>
    <row r="113" spans="3:20" ht="12.75">
      <c r="C113" s="1"/>
      <c r="D113" s="1"/>
      <c r="Q113" s="1"/>
      <c r="R113" s="1"/>
      <c r="T113" s="97"/>
    </row>
    <row r="114" spans="1:22" s="2" customFormat="1" ht="12.75">
      <c r="A114" s="6"/>
      <c r="B114" s="3"/>
      <c r="C114" s="4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"/>
      <c r="R114" s="4"/>
      <c r="S114" s="1"/>
      <c r="T114" s="94"/>
      <c r="V114" s="78"/>
    </row>
  </sheetData>
  <sheetProtection/>
  <mergeCells count="76"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L5:M5"/>
    <mergeCell ref="N5:O5"/>
    <mergeCell ref="S4:S6"/>
    <mergeCell ref="P4:P6"/>
    <mergeCell ref="Q4:Q6"/>
    <mergeCell ref="U4:U6"/>
    <mergeCell ref="N7:O7"/>
    <mergeCell ref="R4:R6"/>
    <mergeCell ref="D51:E51"/>
    <mergeCell ref="F51:G51"/>
    <mergeCell ref="H51:I51"/>
    <mergeCell ref="J51:K51"/>
    <mergeCell ref="L51:M51"/>
    <mergeCell ref="N51:O51"/>
    <mergeCell ref="D31:E31"/>
    <mergeCell ref="F31:G31"/>
    <mergeCell ref="D7:E7"/>
    <mergeCell ref="F7:G7"/>
    <mergeCell ref="H7:I7"/>
    <mergeCell ref="J7:K7"/>
    <mergeCell ref="L7:M7"/>
    <mergeCell ref="D54:E54"/>
    <mergeCell ref="F54:G54"/>
    <mergeCell ref="H54:I54"/>
    <mergeCell ref="J54:K54"/>
    <mergeCell ref="L54:M54"/>
    <mergeCell ref="N54:O54"/>
    <mergeCell ref="H31:I31"/>
    <mergeCell ref="J31:K31"/>
    <mergeCell ref="L31:M31"/>
    <mergeCell ref="N31:O31"/>
    <mergeCell ref="D64:E64"/>
    <mergeCell ref="F64:G64"/>
    <mergeCell ref="H64:I64"/>
    <mergeCell ref="J64:K64"/>
    <mergeCell ref="L64:M64"/>
    <mergeCell ref="A107:Q107"/>
    <mergeCell ref="A96:F96"/>
    <mergeCell ref="A99:F99"/>
    <mergeCell ref="A100:F100"/>
    <mergeCell ref="S85:Z85"/>
    <mergeCell ref="S92:X92"/>
    <mergeCell ref="S93:X93"/>
    <mergeCell ref="S97:X97"/>
    <mergeCell ref="S98:X98"/>
    <mergeCell ref="S102:X102"/>
    <mergeCell ref="S103:X103"/>
    <mergeCell ref="T4:T6"/>
    <mergeCell ref="S104:X104"/>
    <mergeCell ref="S106:X106"/>
    <mergeCell ref="A103:F103"/>
    <mergeCell ref="A105:F105"/>
    <mergeCell ref="A95:Q95"/>
    <mergeCell ref="A104:Q104"/>
    <mergeCell ref="A4:A6"/>
    <mergeCell ref="V4:V6"/>
    <mergeCell ref="C67:S67"/>
    <mergeCell ref="C68:S68"/>
    <mergeCell ref="C69:S69"/>
    <mergeCell ref="N64:O64"/>
    <mergeCell ref="D63:E63"/>
    <mergeCell ref="F63:G63"/>
    <mergeCell ref="H63:I63"/>
    <mergeCell ref="J63:K63"/>
    <mergeCell ref="L63:M63"/>
    <mergeCell ref="N63:O63"/>
  </mergeCells>
  <dataValidations count="2">
    <dataValidation type="list" allowBlank="1" showInputMessage="1" showErrorMessage="1" sqref="R29:R31 R8:R19 R25:R26 Q20 R51:R63 R21:R23">
      <formula1>$C$72:$F$72</formula1>
    </dataValidation>
    <dataValidation type="list" allowBlank="1" showInputMessage="1" showErrorMessage="1" sqref="R27:R28 R24 R32:R50">
      <formula1>$C$71:$F$71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7" r:id="rId4" display="Statisztika"/>
    <hyperlink ref="B16" r:id="rId5" display="Pénzügytan"/>
    <hyperlink ref="B20" r:id="rId6" display="Statisztika II."/>
    <hyperlink ref="B25" r:id="rId7" display="Ökonometria I."/>
    <hyperlink ref="B27" r:id="rId8" display="Ökonometria II."/>
    <hyperlink ref="B52" r:id="rId9" display="Szakszeminárium I."/>
    <hyperlink ref="B53" r:id="rId10" display="Szakszeminárium II."/>
    <hyperlink ref="B55" r:id="rId11" display="A szociálpszichológia alapjai"/>
    <hyperlink ref="B56" r:id="rId12" display="Filozófia"/>
    <hyperlink ref="B57" r:id="rId13" display="Bevezetés a politikatudományba"/>
    <hyperlink ref="B58" r:id="rId14" display="Gazdasági jog"/>
    <hyperlink ref="B59" r:id="rId15" display="Magyar gazdaságtörténet"/>
    <hyperlink ref="B60" r:id="rId16" display="Gazdasági közjog"/>
    <hyperlink ref="B61" r:id="rId17" display="Gazdaságszociológia"/>
    <hyperlink ref="B62" r:id="rId18" display="Modern társadalom története"/>
    <hyperlink ref="B32" r:id="rId19" display="Közösségi gazdaságtan és közpénzügyek"/>
    <hyperlink ref="B33" r:id="rId20" display="Közgazdasági elméletek története"/>
    <hyperlink ref="B35" r:id="rId21" display="Operációkutatási modellek I."/>
    <hyperlink ref="B36" r:id="rId22" display="Többváltozós adatelemzás"/>
    <hyperlink ref="B37" r:id="rId23" display="Intézményi közgazdaságtan"/>
    <hyperlink ref="B39" r:id="rId24" display="Bevezetés az egészségügy közgazdaságtanába"/>
    <hyperlink ref="B40" r:id="rId25" display="Gazdaságpolitika"/>
    <hyperlink ref="B45" r:id="rId26" display="Összehasonlító gazdaságtan"/>
    <hyperlink ref="B46" r:id="rId27" display="Világgazdaságtan"/>
    <hyperlink ref="B47" r:id="rId28" display="Makroökonomiai modellépítés"/>
    <hyperlink ref="B8" r:id="rId29" display="Analízis (IMP-SKM)"/>
    <hyperlink ref="B10" r:id="rId30" display="Mikroökonómia I. (IMP)"/>
    <hyperlink ref="B13" r:id="rId31" display="Algebra (IMP-SKM)"/>
    <hyperlink ref="B14" r:id="rId32" display="Makroökonómia (IMP-SKM)"/>
    <hyperlink ref="B15" r:id="rId33" display="Mikroökonómia II. (IMP)"/>
    <hyperlink ref="B18" r:id="rId34" display="Nemzetközi gazdaságtan (IMP-SKM)"/>
    <hyperlink ref="B19" r:id="rId35" display="Piacszerkezetek (IMP-SKM)"/>
    <hyperlink ref="B21" r:id="rId36" display="Vállalati pénzügyek (IMP-SKM)"/>
    <hyperlink ref="B22" r:id="rId37" display="Valószínűségszámítás (IMP-SKM)"/>
    <hyperlink ref="B23" r:id="rId38" display="Bevezetés a közgazdasági játékelméletbe (IMP-SKM)"/>
    <hyperlink ref="B24" r:id="rId39" display="Optimumszámítás (IMP-SKM)"/>
    <hyperlink ref="B26" r:id="rId40" display="Bevezetés a makrogazdasági modellezésbe"/>
    <hyperlink ref="B28" r:id="rId41" display="Pénzügyi modellezés (IMP-SKM)"/>
    <hyperlink ref="B34" r:id="rId42" display="Munkagazdaságtan"/>
    <hyperlink ref="B38" r:id="rId43" display="Bevezetés a politikai gazdaságtanba"/>
    <hyperlink ref="B41" r:id="rId44" display="Jog és közgazdaságtan"/>
    <hyperlink ref="B42" r:id="rId45" display="Közösségi döntések"/>
    <hyperlink ref="B43" r:id="rId46" display="Személyzeti közgazdaságtan"/>
    <hyperlink ref="B44" r:id="rId47" display="Fejezetek a biztosításból"/>
    <hyperlink ref="B48" r:id="rId48" display="Mértékelmélet"/>
    <hyperlink ref="B49" r:id="rId49" display="Funkcionálanalízis"/>
    <hyperlink ref="B50" r:id="rId50" display="Dinamikai rendszerek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51"/>
  <rowBreaks count="1" manualBreakCount="1">
    <brk id="7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2017-01-10T14:09:15Z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