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'Munka1'!$A$1:$V$91</definedName>
  </definedNames>
  <calcPr fullCalcOnLoad="1"/>
</workbook>
</file>

<file path=xl/sharedStrings.xml><?xml version="1.0" encoding="utf-8"?>
<sst xmlns="http://schemas.openxmlformats.org/spreadsheetml/2006/main" count="280" uniqueCount="192">
  <si>
    <t>Félév</t>
  </si>
  <si>
    <t>Kredit</t>
  </si>
  <si>
    <t>ea</t>
  </si>
  <si>
    <t>sz</t>
  </si>
  <si>
    <t>v</t>
  </si>
  <si>
    <t>Informatika I.</t>
  </si>
  <si>
    <t>+</t>
  </si>
  <si>
    <t>Makroökonómia</t>
  </si>
  <si>
    <t>Pénzügytan</t>
  </si>
  <si>
    <t>Vállalatgazdaságtan</t>
  </si>
  <si>
    <t>Czakó Erzsébet</t>
  </si>
  <si>
    <t>Gazdaságpolitika</t>
  </si>
  <si>
    <t>Közgazdasági elméletek története</t>
  </si>
  <si>
    <t>Szabó Katalin</t>
  </si>
  <si>
    <t>Összehasonlító gazdaságtan</t>
  </si>
  <si>
    <t>Világgazdaságtan</t>
  </si>
  <si>
    <t>Félévi kredit összesen:</t>
  </si>
  <si>
    <t>Számon-kérés</t>
  </si>
  <si>
    <t>Tanszék</t>
  </si>
  <si>
    <t>Tallos Péter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</si>
  <si>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</si>
  <si>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</si>
  <si>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</si>
  <si>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</si>
  <si>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</si>
  <si>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</si>
  <si>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Gazdaságpolitika Tanszék</t>
  </si>
  <si>
    <t>gy</t>
  </si>
  <si>
    <t>Testnevelési és Sportközpont</t>
  </si>
  <si>
    <t>Szabó-Bakos Eszter</t>
  </si>
  <si>
    <t>Magyar gazdaságtörténet</t>
  </si>
  <si>
    <t>Pozsgai Péter</t>
  </si>
  <si>
    <t>Európai Gazdaságtörténeti és Gazdaságfejlesztési Kutatóközpont</t>
  </si>
  <si>
    <t>Makroökonómiai modellépítés</t>
  </si>
  <si>
    <t>a</t>
  </si>
  <si>
    <t>Ökonometria I.</t>
  </si>
  <si>
    <t>Ökonometria II.</t>
  </si>
  <si>
    <t>Vállalatgazdaságtan Intézet/ Üzleti Gazdaságtan Tanszék</t>
  </si>
  <si>
    <t>Sugár András</t>
  </si>
  <si>
    <t>Matematikai alapok II.</t>
  </si>
  <si>
    <t>Tantervi változtatások lehetségesek!</t>
  </si>
  <si>
    <t>Szakszeminárium I.</t>
  </si>
  <si>
    <t>Szakszeminárium II.</t>
  </si>
  <si>
    <t>Testnevelés</t>
  </si>
  <si>
    <t>Horváth László</t>
  </si>
  <si>
    <t>Bod Péter Ákos</t>
  </si>
  <si>
    <t>Racskó Péter</t>
  </si>
  <si>
    <t>Vigvári Gábor</t>
  </si>
  <si>
    <t>Vladár Csaba</t>
  </si>
  <si>
    <t>Bozóki Sándor</t>
  </si>
  <si>
    <t>Tantárgy kódja</t>
  </si>
  <si>
    <t>Megjegyzések</t>
  </si>
  <si>
    <t>Szakszeminárium / szakdolgozat (féléves kreditszám)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</si>
  <si>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</si>
  <si>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</si>
  <si>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</si>
  <si>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</si>
  <si>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</si>
  <si>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</si>
  <si>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</si>
  <si>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</si>
  <si>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</si>
  <si>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</si>
  <si>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</si>
  <si>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</si>
  <si>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</si>
  <si>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</si>
  <si>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</si>
  <si>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két félév testnevelés a 6. félév végéig bármikor teljesíthető.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</si>
  <si>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</si>
  <si>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</si>
  <si>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Statisztika I.</t>
  </si>
  <si>
    <t>Bánfi Tamás</t>
  </si>
  <si>
    <t>Statisztika II.</t>
  </si>
  <si>
    <t>Prezentációs- és kommunikációs készségek fejlesztése</t>
  </si>
  <si>
    <t>Wieszt Attila - Farkas Zsuzsanna</t>
  </si>
  <si>
    <t>Diploma proszeminárium</t>
  </si>
  <si>
    <r>
      <t xml:space="preserve">Tanulmányaikat a </t>
    </r>
    <r>
      <rPr>
        <b/>
        <sz val="10"/>
        <color indexed="10"/>
        <rFont val="Arial Narrow"/>
        <family val="2"/>
      </rPr>
      <t xml:space="preserve">2014/2015-os tanévben megkezdett hallgatók </t>
    </r>
    <r>
      <rPr>
        <b/>
        <sz val="10"/>
        <rFont val="Arial Narrow"/>
        <family val="2"/>
      </rPr>
      <t>számára</t>
    </r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</si>
  <si>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</si>
  <si>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</si>
  <si>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Erős előfeltétel</t>
  </si>
  <si>
    <t>Gyenge előfeltétel</t>
  </si>
  <si>
    <t>2016/2017. tanévben érvényes változat</t>
  </si>
  <si>
    <t>Tud. foko-zat</t>
  </si>
  <si>
    <t>PhD</t>
  </si>
  <si>
    <t>CSc</t>
  </si>
  <si>
    <t>DSc</t>
  </si>
  <si>
    <t>-</t>
  </si>
  <si>
    <t>Tudományos fokozatok:</t>
  </si>
  <si>
    <t>2SZ31NAK02B</t>
  </si>
  <si>
    <t>2VL60NBK01B</t>
  </si>
  <si>
    <t>4MI25NAV07B</t>
  </si>
  <si>
    <t>4ST14NAK23B</t>
  </si>
  <si>
    <t>4PU51NAK01B</t>
  </si>
  <si>
    <t>4ST14NAK24B</t>
  </si>
  <si>
    <t>Statisztika I., Matematikai alapok II.</t>
  </si>
  <si>
    <t>4VG32NAK58B</t>
  </si>
  <si>
    <t>Világgazdasági Intézet</t>
  </si>
  <si>
    <t xml:space="preserve">Mikroökonómia II., Makroökonómia </t>
  </si>
  <si>
    <t>4EL22NAK04B</t>
  </si>
  <si>
    <t>Közgazdasági Elméletek Története Központ</t>
  </si>
  <si>
    <t>TES_TESTNEV</t>
  </si>
  <si>
    <t>4OP13NAK24B</t>
  </si>
  <si>
    <t>Operációkutatási modellek I.</t>
  </si>
  <si>
    <t>4GP02NAK12B</t>
  </si>
  <si>
    <t>Mikroökonómia II., Makroökonómia</t>
  </si>
  <si>
    <t>4ST14NAK26B</t>
  </si>
  <si>
    <t xml:space="preserve">Statisztika I-II. </t>
  </si>
  <si>
    <t>4ST14NAK21B</t>
  </si>
  <si>
    <t>Ökonometria I</t>
  </si>
  <si>
    <t>4MA23NAK18B</t>
  </si>
  <si>
    <t>Operációkutatás és Aktuáriustudományok Tanszék</t>
  </si>
  <si>
    <t>4OG33NAK22B</t>
  </si>
  <si>
    <t>4MA23NAK19B</t>
  </si>
  <si>
    <t>4MA23NAK20B</t>
  </si>
  <si>
    <t>Összehasonlító és Intézményi Gazdaságtan Tanszék</t>
  </si>
  <si>
    <t>• Legkorábban az 4. félév végén a szak hallgatói az alkalmazott tantárgyakból szigorlatot tesznek. A szigorlat tantárgyai: Piacszerkezetek, Makroökonómiai modellépítés, Ökonometria I-II.</t>
  </si>
  <si>
    <t>4VG32NAK56B</t>
  </si>
  <si>
    <t>4OG33NAK19B</t>
  </si>
  <si>
    <r>
      <t xml:space="preserve">Kötelező szaktantárgyak </t>
    </r>
    <r>
      <rPr>
        <sz val="8"/>
        <rFont val="Arial Narrow"/>
        <family val="2"/>
      </rPr>
      <t>(féléves kreditszám)</t>
    </r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</si>
  <si>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</si>
  <si>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</si>
  <si>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Testnevelés kritériumtantárgy, az oklevél megszerzésésnek feltétele két félév teljesítése.</t>
  </si>
  <si>
    <t>Tantárgynév</t>
  </si>
  <si>
    <t>Tantárgyfelelős</t>
  </si>
  <si>
    <t>• Legkorábban a 3. félév végén a szak hallgatói alapszigorlatot tesznek. Az alapszigorlat tantárgyai: Mikroökonómia I-II., Makroökonómia, Statisztika I-II..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</si>
  <si>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</si>
  <si>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r>
      <t xml:space="preserve">Választható tantárgyak** </t>
    </r>
    <r>
      <rPr>
        <sz val="8"/>
        <rFont val="Arial Narrow"/>
        <family val="2"/>
      </rPr>
      <t>(féléves javasolt kreditszám)</t>
    </r>
  </si>
  <si>
    <t>4MA12NAK23B</t>
  </si>
  <si>
    <t>Analízis (IMP-SKM)</t>
  </si>
  <si>
    <t>Szabó I. - Tallos P.</t>
  </si>
  <si>
    <t>Matematika Tanszék</t>
  </si>
  <si>
    <t xml:space="preserve"> Kiváltott tárgy: 4MA12NAK43B Matematikai alapok I.</t>
  </si>
  <si>
    <t>4MK24NAK14B</t>
  </si>
  <si>
    <t>Mikroökonómia I. (IMP)</t>
  </si>
  <si>
    <t>Csekő Imre</t>
  </si>
  <si>
    <t>Matematikai Közgazdaságtan és Gazdaságelemzés Tanszék</t>
  </si>
  <si>
    <t xml:space="preserve"> Kiváltott tárgy: 4MI25NAK30B Mikroökonómia I.</t>
  </si>
  <si>
    <t>4MA12NAK26B</t>
  </si>
  <si>
    <t>Algebra (IMP-SKM)</t>
  </si>
  <si>
    <t xml:space="preserve"> Kiváltott tárgy: 4MA12NAK44B Matematikai alapok II.</t>
  </si>
  <si>
    <t>4MK24NAK15B</t>
  </si>
  <si>
    <t>Mikroökonómia II. (IMP)</t>
  </si>
  <si>
    <t xml:space="preserve"> Kiváltott tárgy: 4MI25NAK31B Mikroökonómia II.</t>
  </si>
  <si>
    <t>4MK24NAK16B</t>
  </si>
  <si>
    <t>Makroökonómia (IMP-SKM)</t>
  </si>
  <si>
    <t>Vincze János</t>
  </si>
  <si>
    <t xml:space="preserve"> Kiváltott tárgy: 4MA23NAK22B Makroökonómia</t>
  </si>
  <si>
    <t>4MK24NAK21B</t>
  </si>
  <si>
    <t>Nemzetközi gazdaságtan (IMP-SKM)</t>
  </si>
  <si>
    <t xml:space="preserve"> Kiváltott tárgy: 4MA23NAK25B Nemzetközi gazdaságtan, A GPM alapszak azonos című tárgyával közösen.</t>
  </si>
  <si>
    <t>4MK24NAK22B</t>
  </si>
  <si>
    <t>Piacszerkezetek (IMP-SKM)</t>
  </si>
  <si>
    <t>Mikroökonómia II.(IMP-SKM)</t>
  </si>
  <si>
    <t xml:space="preserve"> Kiváltott tárgy: 4MI25NAK32B Piacszerkezetek, A GPM alapszak azonos című tárgyával közösen.</t>
  </si>
  <si>
    <t>2BE52NAK08B</t>
  </si>
  <si>
    <t>Vállalati pénzügyek (IMP-SKM)</t>
  </si>
  <si>
    <t>Havran Dániel</t>
  </si>
  <si>
    <t xml:space="preserve"> Kiváltott tárgy: 2BE52NAK01B Vállalati pénzügyek, Az SPM azonos című tárgyával közösen</t>
  </si>
  <si>
    <t>4MA12NAK39B</t>
  </si>
  <si>
    <t>Valószínűségszámítás (IMP-SKM)</t>
  </si>
  <si>
    <t>5</t>
  </si>
  <si>
    <t xml:space="preserve">Analízis (IMP-SKM), Algebra (IMP-SKM) </t>
  </si>
  <si>
    <t>4MK24NAK25B</t>
  </si>
  <si>
    <t>Bevezetés a közgazdasági játékelméletbe (IMP-SKM)</t>
  </si>
  <si>
    <t>Pálvölgyi Dénes</t>
  </si>
  <si>
    <t xml:space="preserve"> Kiváltott tárgy: 4MI25NAK23B Bevezetés a közgazdasági játékelméletbe, A GPM alapszak azonos című tárgyával közösen.</t>
  </si>
  <si>
    <t>4MA12NAK40B</t>
  </si>
  <si>
    <t>Optimumszámítás (IMP-SKM)</t>
  </si>
  <si>
    <t>4MK24NBK09B</t>
  </si>
  <si>
    <t>Bevezetés a makrogazdasági modellezésbe</t>
  </si>
  <si>
    <t>Zalai Ernő</t>
  </si>
  <si>
    <t xml:space="preserve">Optimumszámítás (IMP-SKM), Mikroökonómia II (IMP), Makroökonómia (IMP-SKM) </t>
  </si>
  <si>
    <t>2BE52NDV06B</t>
  </si>
  <si>
    <t>Pénzügyi modellezés (IMP-SKM)</t>
  </si>
  <si>
    <t>Száz János</t>
  </si>
  <si>
    <t>Az SPM azonos című tárgyával közösen</t>
  </si>
  <si>
    <t>**A választható tantárgyakat az SKM táblázatban szereplő választható tantárgyain túl az aktuális tanévre kiadott kari szintű választható tantárgyi lista tartalmazza!</t>
  </si>
  <si>
    <t>4MA12NAV18B</t>
  </si>
  <si>
    <t>Mértékelmélet</t>
  </si>
  <si>
    <t>Magyarkuti Gyula</t>
  </si>
  <si>
    <t>SKM választható tantárgy</t>
  </si>
  <si>
    <t>4MA12NAK29B</t>
  </si>
  <si>
    <t>Funkcionálanalízis</t>
  </si>
  <si>
    <t>Kánnai Zoltán</t>
  </si>
  <si>
    <t>4MA12NAK28B</t>
  </si>
  <si>
    <t>Dinamikai rendszerek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</si>
  <si>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</si>
  <si>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</si>
  <si>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választható tantárgyak keretére számolhatók el az ezekből a tárgyakból megszerzett kreditek.</t>
  </si>
  <si>
    <t>SKM képzés operatív tanterve - Alkalmazott  közgazdaságtan (BA) alapképzési szakos hallgatók részére</t>
  </si>
  <si>
    <t>Keresztély Tibor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</si>
</sst>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u val="single"/>
      <sz val="8"/>
      <color indexed="1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.5"/>
      <color indexed="8"/>
      <name val="Courier New"/>
      <family val="3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9.5"/>
      <color indexed="8"/>
      <name val="Arial Narrow"/>
      <family val="2"/>
    </font>
    <font>
      <sz val="8"/>
      <color indexed="9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.5"/>
      <color theme="1"/>
      <name val="Courier New"/>
      <family val="3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9.5"/>
      <color theme="1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/>
    </xf>
    <xf numFmtId="0" fontId="21" fillId="0" borderId="10" xfId="49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1" fontId="21" fillId="0" borderId="10" xfId="49" applyNumberFormat="1" applyFont="1" applyFill="1" applyBorder="1" applyAlignment="1" applyProtection="1">
      <alignment vertical="center" shrinkToFi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9" fillId="0" borderId="15" xfId="0" applyFont="1" applyFill="1" applyBorder="1" applyAlignment="1">
      <alignment/>
    </xf>
    <xf numFmtId="0" fontId="23" fillId="0" borderId="10" xfId="49" applyFont="1" applyFill="1" applyBorder="1" applyAlignment="1" applyProtection="1">
      <alignment/>
      <protection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top" wrapText="1"/>
    </xf>
    <xf numFmtId="1" fontId="9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shrinkToFit="1"/>
    </xf>
    <xf numFmtId="0" fontId="8" fillId="0" borderId="20" xfId="0" applyFont="1" applyFill="1" applyBorder="1" applyAlignment="1">
      <alignment/>
    </xf>
    <xf numFmtId="0" fontId="8" fillId="0" borderId="10" xfId="59" applyFont="1" applyFill="1" applyBorder="1" applyAlignment="1">
      <alignment vertical="center" wrapText="1" shrinkToFit="1"/>
      <protection/>
    </xf>
    <xf numFmtId="11" fontId="21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21" xfId="0" applyFont="1" applyFill="1" applyBorder="1" applyAlignment="1">
      <alignment shrinkToFit="1"/>
    </xf>
    <xf numFmtId="0" fontId="8" fillId="0" borderId="22" xfId="0" applyFont="1" applyFill="1" applyBorder="1" applyAlignment="1">
      <alignment shrinkToFit="1"/>
    </xf>
    <xf numFmtId="0" fontId="8" fillId="0" borderId="22" xfId="59" applyFont="1" applyFill="1" applyBorder="1" applyAlignment="1">
      <alignment vertical="center" shrinkToFit="1"/>
      <protection/>
    </xf>
    <xf numFmtId="0" fontId="9" fillId="0" borderId="22" xfId="0" applyFont="1" applyFill="1" applyBorder="1" applyAlignment="1">
      <alignment shrinkToFit="1"/>
    </xf>
    <xf numFmtId="0" fontId="8" fillId="0" borderId="23" xfId="0" applyFont="1" applyFill="1" applyBorder="1" applyAlignment="1">
      <alignment shrinkToFit="1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22" xfId="0" applyNumberFormat="1" applyFont="1" applyFill="1" applyBorder="1" applyAlignment="1">
      <alignment vertical="center" shrinkToFit="1"/>
    </xf>
    <xf numFmtId="0" fontId="22" fillId="0" borderId="10" xfId="0" applyFont="1" applyFill="1" applyBorder="1" applyAlignment="1">
      <alignment shrinkToFit="1"/>
    </xf>
    <xf numFmtId="0" fontId="8" fillId="0" borderId="10" xfId="59" applyFont="1" applyFill="1" applyBorder="1" applyAlignment="1">
      <alignment vertical="center" shrinkToFit="1"/>
      <protection/>
    </xf>
    <xf numFmtId="0" fontId="68" fillId="0" borderId="16" xfId="59" applyFont="1" applyFill="1" applyBorder="1" applyAlignment="1">
      <alignment horizontal="center" vertical="center" shrinkToFit="1"/>
      <protection/>
    </xf>
    <xf numFmtId="49" fontId="8" fillId="0" borderId="16" xfId="6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1" fontId="8" fillId="13" borderId="1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wrapText="1" shrinkToFit="1"/>
    </xf>
    <xf numFmtId="0" fontId="68" fillId="0" borderId="15" xfId="59" applyFont="1" applyFill="1" applyBorder="1" applyAlignment="1">
      <alignment horizontal="center" vertical="center" wrapText="1" shrinkToFit="1"/>
      <protection/>
    </xf>
    <xf numFmtId="0" fontId="21" fillId="0" borderId="0" xfId="49" applyFont="1" applyBorder="1" applyAlignment="1" applyProtection="1">
      <alignment/>
      <protection/>
    </xf>
    <xf numFmtId="0" fontId="8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vertical="center" shrinkToFit="1"/>
    </xf>
    <xf numFmtId="11" fontId="8" fillId="33" borderId="10" xfId="0" applyNumberFormat="1" applyFont="1" applyFill="1" applyBorder="1" applyAlignment="1">
      <alignment vertical="center"/>
    </xf>
    <xf numFmtId="11" fontId="8" fillId="0" borderId="10" xfId="0" applyNumberFormat="1" applyFont="1" applyFill="1" applyBorder="1" applyAlignment="1">
      <alignment vertical="center" wrapText="1"/>
    </xf>
    <xf numFmtId="0" fontId="8" fillId="0" borderId="15" xfId="59" applyFont="1" applyFill="1" applyBorder="1" applyAlignment="1">
      <alignment horizontal="center" vertical="center" wrapText="1" shrinkToFit="1"/>
      <protection/>
    </xf>
    <xf numFmtId="49" fontId="8" fillId="13" borderId="16" xfId="60" applyNumberFormat="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wrapText="1"/>
    </xf>
    <xf numFmtId="49" fontId="8" fillId="34" borderId="16" xfId="60" applyNumberFormat="1" applyFont="1" applyFill="1" applyBorder="1" applyAlignment="1">
      <alignment vertical="center" shrinkToFit="1"/>
      <protection/>
    </xf>
    <xf numFmtId="0" fontId="8" fillId="0" borderId="15" xfId="0" applyFont="1" applyFill="1" applyBorder="1" applyAlignment="1">
      <alignment horizontal="center" vertical="center" wrapText="1"/>
    </xf>
    <xf numFmtId="49" fontId="8" fillId="13" borderId="26" xfId="60" applyNumberFormat="1" applyFont="1" applyFill="1" applyBorder="1" applyAlignment="1">
      <alignment vertical="center" shrinkToFit="1"/>
      <protection/>
    </xf>
    <xf numFmtId="0" fontId="8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 quotePrefix="1">
      <alignment horizontal="center"/>
    </xf>
    <xf numFmtId="49" fontId="8" fillId="0" borderId="15" xfId="60" applyNumberFormat="1" applyFont="1" applyFill="1" applyBorder="1" applyAlignment="1">
      <alignment horizontal="center" vertical="center" wrapText="1" shrinkToFit="1"/>
      <protection/>
    </xf>
    <xf numFmtId="0" fontId="8" fillId="13" borderId="16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49" fontId="8" fillId="0" borderId="10" xfId="60" applyNumberFormat="1" applyFont="1" applyFill="1" applyBorder="1" applyAlignment="1">
      <alignment vertical="center" wrapText="1" shrinkToFit="1"/>
      <protection/>
    </xf>
    <xf numFmtId="0" fontId="9" fillId="0" borderId="15" xfId="0" applyFont="1" applyFill="1" applyBorder="1" applyAlignment="1">
      <alignment wrapText="1"/>
    </xf>
    <xf numFmtId="0" fontId="8" fillId="34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wrapText="1"/>
    </xf>
    <xf numFmtId="11" fontId="8" fillId="34" borderId="1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wrapText="1"/>
    </xf>
    <xf numFmtId="1" fontId="9" fillId="0" borderId="1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shrinkToFit="1"/>
    </xf>
    <xf numFmtId="0" fontId="8" fillId="0" borderId="28" xfId="0" applyFont="1" applyFill="1" applyBorder="1" applyAlignment="1">
      <alignment shrinkToFit="1"/>
    </xf>
    <xf numFmtId="0" fontId="8" fillId="0" borderId="29" xfId="0" applyFont="1" applyFill="1" applyBorder="1" applyAlignment="1">
      <alignment/>
    </xf>
    <xf numFmtId="11" fontId="8" fillId="22" borderId="16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22" borderId="16" xfId="0" applyFont="1" applyFill="1" applyBorder="1" applyAlignment="1">
      <alignment horizontal="left" vertical="center"/>
    </xf>
    <xf numFmtId="0" fontId="8" fillId="13" borderId="0" xfId="0" applyFont="1" applyFill="1" applyAlignment="1">
      <alignment wrapText="1"/>
    </xf>
    <xf numFmtId="0" fontId="8" fillId="0" borderId="0" xfId="0" applyFont="1" applyFill="1" applyAlignment="1">
      <alignment wrapText="1" shrinkToFit="1"/>
    </xf>
    <xf numFmtId="0" fontId="8" fillId="34" borderId="0" xfId="0" applyFont="1" applyFill="1" applyAlignment="1">
      <alignment wrapText="1"/>
    </xf>
    <xf numFmtId="0" fontId="8" fillId="22" borderId="0" xfId="0" applyFont="1" applyFill="1" applyAlignment="1">
      <alignment wrapText="1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shrinkToFit="1"/>
    </xf>
    <xf numFmtId="11" fontId="21" fillId="13" borderId="10" xfId="49" applyNumberFormat="1" applyFont="1" applyFill="1" applyBorder="1" applyAlignment="1" applyProtection="1">
      <alignment vertical="center"/>
      <protection/>
    </xf>
    <xf numFmtId="49" fontId="21" fillId="13" borderId="17" xfId="49" applyNumberFormat="1" applyFont="1" applyFill="1" applyBorder="1" applyAlignment="1" applyProtection="1">
      <alignment vertical="center" shrinkToFit="1"/>
      <protection/>
    </xf>
    <xf numFmtId="49" fontId="21" fillId="13" borderId="10" xfId="49" applyNumberFormat="1" applyFont="1" applyFill="1" applyBorder="1" applyAlignment="1" applyProtection="1">
      <alignment vertical="center" shrinkToFit="1"/>
      <protection/>
    </xf>
    <xf numFmtId="49" fontId="21" fillId="34" borderId="10" xfId="49" applyNumberFormat="1" applyFont="1" applyFill="1" applyBorder="1" applyAlignment="1" applyProtection="1">
      <alignment vertical="center" shrinkToFit="1"/>
      <protection/>
    </xf>
    <xf numFmtId="0" fontId="21" fillId="34" borderId="10" xfId="49" applyFont="1" applyFill="1" applyBorder="1" applyAlignment="1" applyProtection="1">
      <alignment vertical="center"/>
      <protection/>
    </xf>
    <xf numFmtId="11" fontId="21" fillId="34" borderId="10" xfId="49" applyNumberFormat="1" applyFont="1" applyFill="1" applyBorder="1" applyAlignment="1" applyProtection="1">
      <alignment vertical="center"/>
      <protection/>
    </xf>
    <xf numFmtId="0" fontId="21" fillId="22" borderId="10" xfId="49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9" fillId="33" borderId="33" xfId="0" applyFont="1" applyFill="1" applyBorder="1" applyAlignment="1">
      <alignment horizontal="center" vertical="center" wrapText="1"/>
    </xf>
    <xf numFmtId="0" fontId="9" fillId="0" borderId="34" xfId="58" applyFont="1" applyFill="1" applyBorder="1" applyAlignment="1">
      <alignment horizontal="center" vertical="center" shrinkToFit="1"/>
      <protection/>
    </xf>
    <xf numFmtId="0" fontId="9" fillId="0" borderId="16" xfId="58" applyFont="1" applyFill="1" applyBorder="1" applyAlignment="1">
      <alignment horizontal="center" vertical="center" shrinkToFit="1"/>
      <protection/>
    </xf>
    <xf numFmtId="0" fontId="9" fillId="0" borderId="35" xfId="58" applyFont="1" applyFill="1" applyBorder="1" applyAlignment="1">
      <alignment horizontal="center" vertical="center" shrinkToFit="1"/>
      <protection/>
    </xf>
    <xf numFmtId="0" fontId="9" fillId="0" borderId="3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vertical="top" wrapText="1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JavítotttantK" xfId="58"/>
    <cellStyle name="Normál_Munka1" xfId="59"/>
    <cellStyle name="Normál_Munka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MI25NAV07B" TargetMode="External" /><Relationship Id="rId4" Type="http://schemas.openxmlformats.org/officeDocument/2006/relationships/hyperlink" Target="http://tantargy.uni-corvinus.hu/4ST14NAK23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ST14NAK24B" TargetMode="External" /><Relationship Id="rId7" Type="http://schemas.openxmlformats.org/officeDocument/2006/relationships/hyperlink" Target="http://tantargy.uni-corvinus.hu/4VG32NAK58B" TargetMode="External" /><Relationship Id="rId8" Type="http://schemas.openxmlformats.org/officeDocument/2006/relationships/hyperlink" Target="http://tantargy.uni-corvinus.hu/4EL22NAK04B" TargetMode="External" /><Relationship Id="rId9" Type="http://schemas.openxmlformats.org/officeDocument/2006/relationships/hyperlink" Target="http://tantargy.uni-corvinus.hu/4VG32NAK56B" TargetMode="External" /><Relationship Id="rId10" Type="http://schemas.openxmlformats.org/officeDocument/2006/relationships/hyperlink" Target="http://tantargy.uni-corvinus.hu/4ST14NAK21B" TargetMode="External" /><Relationship Id="rId11" Type="http://schemas.openxmlformats.org/officeDocument/2006/relationships/hyperlink" Target="http://tantargy.uni-corvinus.hu/4MA23NAK18B" TargetMode="External" /><Relationship Id="rId12" Type="http://schemas.openxmlformats.org/officeDocument/2006/relationships/hyperlink" Target="http://tantargy.uni-corvinus.hu/4OG33NAK22B" TargetMode="External" /><Relationship Id="rId13" Type="http://schemas.openxmlformats.org/officeDocument/2006/relationships/hyperlink" Target="http://tantargy.uni-corvinus.hu/4OP13NAK24B" TargetMode="External" /><Relationship Id="rId14" Type="http://schemas.openxmlformats.org/officeDocument/2006/relationships/hyperlink" Target="http://tantargy.uni-corvinus.hu/4GP02NAK12B" TargetMode="External" /><Relationship Id="rId15" Type="http://schemas.openxmlformats.org/officeDocument/2006/relationships/hyperlink" Target="http://tantargy.uni-corvinus.hu/4ST14NAK26B" TargetMode="External" /><Relationship Id="rId16" Type="http://schemas.openxmlformats.org/officeDocument/2006/relationships/hyperlink" Target="http://tantargy.uni-corvinus.hu/4OG33NAK19B" TargetMode="External" /><Relationship Id="rId17" Type="http://schemas.openxmlformats.org/officeDocument/2006/relationships/hyperlink" Target="http://tantargy.uni-corvinus.hu/4MA12NAK23B" TargetMode="External" /><Relationship Id="rId18" Type="http://schemas.openxmlformats.org/officeDocument/2006/relationships/hyperlink" Target="http://tantargy.uni-corvinus.hu/4MK24NAK14B" TargetMode="External" /><Relationship Id="rId19" Type="http://schemas.openxmlformats.org/officeDocument/2006/relationships/hyperlink" Target="http://tantargy.uni-corvinus.hu/4MA12NAK26B" TargetMode="External" /><Relationship Id="rId20" Type="http://schemas.openxmlformats.org/officeDocument/2006/relationships/hyperlink" Target="http://tantargy.uni-corvinus.hu/4MK24NAK15B" TargetMode="External" /><Relationship Id="rId21" Type="http://schemas.openxmlformats.org/officeDocument/2006/relationships/hyperlink" Target="http://tantargy.uni-corvinus.hu/4MK24NAK16B" TargetMode="External" /><Relationship Id="rId22" Type="http://schemas.openxmlformats.org/officeDocument/2006/relationships/hyperlink" Target="http://tantargy.uni-corvinus.hu/2BE52NAK08B" TargetMode="External" /><Relationship Id="rId23" Type="http://schemas.openxmlformats.org/officeDocument/2006/relationships/hyperlink" Target="http://tantargy.uni-corvinus.hu/4MA12NAK39B" TargetMode="External" /><Relationship Id="rId24" Type="http://schemas.openxmlformats.org/officeDocument/2006/relationships/hyperlink" Target="http://tantargy.uni-corvinus.hu/4MK24NAK25B" TargetMode="External" /><Relationship Id="rId25" Type="http://schemas.openxmlformats.org/officeDocument/2006/relationships/hyperlink" Target="http://tantargy.uni-corvinus.hu/4MA12NAK40B" TargetMode="External" /><Relationship Id="rId26" Type="http://schemas.openxmlformats.org/officeDocument/2006/relationships/hyperlink" Target="http://tantargy.uni-corvinus.hu/4MK24NBK09B" TargetMode="External" /><Relationship Id="rId27" Type="http://schemas.openxmlformats.org/officeDocument/2006/relationships/hyperlink" Target="http://tantargy.uni-corvinus.hu/2BE52NDV06B" TargetMode="External" /><Relationship Id="rId28" Type="http://schemas.openxmlformats.org/officeDocument/2006/relationships/hyperlink" Target="http://tantargy.uni-corvinus.hu/4MK24NAK22B" TargetMode="External" /><Relationship Id="rId29" Type="http://schemas.openxmlformats.org/officeDocument/2006/relationships/hyperlink" Target="http://tantargy.uni-corvinus.hu/4MK24NAK21B" TargetMode="External" /><Relationship Id="rId30" Type="http://schemas.openxmlformats.org/officeDocument/2006/relationships/hyperlink" Target="http://tantargy.uni-corvinus.hu/4MA12NAV18B" TargetMode="External" /><Relationship Id="rId31" Type="http://schemas.openxmlformats.org/officeDocument/2006/relationships/hyperlink" Target="http://tantargy.uni-corvinus.hu/4MA12NAK29B" TargetMode="External" /><Relationship Id="rId32" Type="http://schemas.openxmlformats.org/officeDocument/2006/relationships/hyperlink" Target="http://tantargy.uni-corvinus.hu/4MA12NAK28B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view="pageBreakPreview" zoomScaleSheetLayoutView="100" workbookViewId="0" topLeftCell="A1">
      <selection activeCell="A32" sqref="A32"/>
    </sheetView>
  </sheetViews>
  <sheetFormatPr defaultColWidth="9.140625" defaultRowHeight="12.75"/>
  <cols>
    <col min="1" max="1" width="11.140625" style="8" customWidth="1"/>
    <col min="2" max="2" width="29.7109375" style="3" customWidth="1"/>
    <col min="3" max="3" width="7.140625" style="4" customWidth="1"/>
    <col min="4" max="4" width="5.8515625" style="4" customWidth="1"/>
    <col min="5" max="16" width="4.7109375" style="1" customWidth="1"/>
    <col min="17" max="17" width="13.7109375" style="4" customWidth="1"/>
    <col min="18" max="18" width="4.140625" style="4" customWidth="1"/>
    <col min="19" max="19" width="39.8515625" style="1" bestFit="1" customWidth="1"/>
    <col min="20" max="20" width="19.140625" style="5" customWidth="1"/>
    <col min="21" max="21" width="7.140625" style="1" customWidth="1"/>
    <col min="22" max="22" width="34.421875" style="1" customWidth="1"/>
    <col min="23" max="16384" width="9.140625" style="1" customWidth="1"/>
  </cols>
  <sheetData>
    <row r="1" spans="1:22" ht="15.75" customHeight="1">
      <c r="A1" s="172" t="s">
        <v>190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9.5" customHeight="1">
      <c r="A2" s="173" t="s">
        <v>77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ht="15.75" customHeight="1" thickBot="1">
      <c r="A3" s="174" t="s">
        <v>82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ht="12.75">
      <c r="A4" s="175" t="s">
        <v>50</v>
      </c>
      <c r="B4" s="196" t="s">
        <v>123</v>
      </c>
      <c r="C4" s="204" t="s">
        <v>17</v>
      </c>
      <c r="D4" s="207" t="s">
        <v>0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169" t="s">
        <v>1</v>
      </c>
      <c r="Q4" s="196" t="s">
        <v>124</v>
      </c>
      <c r="R4" s="169" t="s">
        <v>83</v>
      </c>
      <c r="S4" s="191" t="s">
        <v>18</v>
      </c>
      <c r="T4" s="201" t="s">
        <v>80</v>
      </c>
      <c r="U4" s="201" t="s">
        <v>81</v>
      </c>
      <c r="V4" s="178" t="s">
        <v>51</v>
      </c>
    </row>
    <row r="5" spans="1:22" ht="12.75">
      <c r="A5" s="176"/>
      <c r="B5" s="197"/>
      <c r="C5" s="205"/>
      <c r="D5" s="190">
        <v>1</v>
      </c>
      <c r="E5" s="190"/>
      <c r="F5" s="190">
        <v>2</v>
      </c>
      <c r="G5" s="190"/>
      <c r="H5" s="190">
        <v>3</v>
      </c>
      <c r="I5" s="190"/>
      <c r="J5" s="190">
        <v>4</v>
      </c>
      <c r="K5" s="190"/>
      <c r="L5" s="190">
        <v>5</v>
      </c>
      <c r="M5" s="190"/>
      <c r="N5" s="190">
        <v>6</v>
      </c>
      <c r="O5" s="190"/>
      <c r="P5" s="194"/>
      <c r="Q5" s="197"/>
      <c r="R5" s="170"/>
      <c r="S5" s="192"/>
      <c r="T5" s="202"/>
      <c r="U5" s="202"/>
      <c r="V5" s="179"/>
    </row>
    <row r="6" spans="1:22" ht="13.5" thickBot="1">
      <c r="A6" s="177"/>
      <c r="B6" s="198"/>
      <c r="C6" s="206"/>
      <c r="D6" s="63" t="s">
        <v>2</v>
      </c>
      <c r="E6" s="63" t="s">
        <v>3</v>
      </c>
      <c r="F6" s="63" t="s">
        <v>2</v>
      </c>
      <c r="G6" s="63" t="s">
        <v>3</v>
      </c>
      <c r="H6" s="63" t="s">
        <v>2</v>
      </c>
      <c r="I6" s="63" t="s">
        <v>3</v>
      </c>
      <c r="J6" s="63" t="s">
        <v>2</v>
      </c>
      <c r="K6" s="63" t="s">
        <v>3</v>
      </c>
      <c r="L6" s="63" t="s">
        <v>2</v>
      </c>
      <c r="M6" s="63" t="s">
        <v>3</v>
      </c>
      <c r="N6" s="63" t="s">
        <v>2</v>
      </c>
      <c r="O6" s="63" t="s">
        <v>3</v>
      </c>
      <c r="P6" s="195"/>
      <c r="Q6" s="198"/>
      <c r="R6" s="171"/>
      <c r="S6" s="193"/>
      <c r="T6" s="203"/>
      <c r="U6" s="203"/>
      <c r="V6" s="180"/>
    </row>
    <row r="7" spans="1:22" s="2" customFormat="1" ht="12.75">
      <c r="A7" s="64"/>
      <c r="B7" s="65" t="s">
        <v>78</v>
      </c>
      <c r="C7" s="66"/>
      <c r="D7" s="199">
        <f>SUM(P8:P12)</f>
        <v>25</v>
      </c>
      <c r="E7" s="199"/>
      <c r="F7" s="199">
        <f>SUM(P13:P17)</f>
        <v>28</v>
      </c>
      <c r="G7" s="199"/>
      <c r="H7" s="199">
        <f>SUM(P18:P20)</f>
        <v>12</v>
      </c>
      <c r="I7" s="199"/>
      <c r="J7" s="199">
        <f>SUM(P21:P23)</f>
        <v>15</v>
      </c>
      <c r="K7" s="199"/>
      <c r="L7" s="200">
        <f>SUM(P24:P25)</f>
        <v>9</v>
      </c>
      <c r="M7" s="200"/>
      <c r="N7" s="200">
        <f>SUM(P26)</f>
        <v>5</v>
      </c>
      <c r="O7" s="200"/>
      <c r="P7" s="102">
        <f>SUM(D7:O7)</f>
        <v>94</v>
      </c>
      <c r="Q7" s="67"/>
      <c r="R7" s="67"/>
      <c r="S7" s="68"/>
      <c r="T7" s="97"/>
      <c r="U7" s="97"/>
      <c r="V7" s="69"/>
    </row>
    <row r="8" spans="1:23" ht="12.75">
      <c r="A8" s="112" t="s">
        <v>128</v>
      </c>
      <c r="B8" s="159" t="s">
        <v>129</v>
      </c>
      <c r="C8" s="113" t="s">
        <v>4</v>
      </c>
      <c r="D8" s="71">
        <v>2</v>
      </c>
      <c r="E8" s="71">
        <v>2</v>
      </c>
      <c r="F8" s="72"/>
      <c r="G8" s="72"/>
      <c r="H8" s="71"/>
      <c r="I8" s="71"/>
      <c r="J8" s="71"/>
      <c r="K8" s="71"/>
      <c r="L8" s="71"/>
      <c r="M8" s="71"/>
      <c r="N8" s="71"/>
      <c r="O8" s="71"/>
      <c r="P8" s="71">
        <v>6</v>
      </c>
      <c r="Q8" s="114" t="s">
        <v>130</v>
      </c>
      <c r="R8" s="73"/>
      <c r="S8" s="74" t="s">
        <v>131</v>
      </c>
      <c r="T8" s="115"/>
      <c r="U8" s="74"/>
      <c r="V8" s="116" t="s">
        <v>132</v>
      </c>
      <c r="W8" s="117"/>
    </row>
    <row r="9" spans="1:22" ht="12.75">
      <c r="A9" s="108" t="s">
        <v>89</v>
      </c>
      <c r="B9" s="70" t="s">
        <v>5</v>
      </c>
      <c r="C9" s="71" t="s">
        <v>4</v>
      </c>
      <c r="D9" s="71">
        <v>1</v>
      </c>
      <c r="E9" s="71">
        <v>2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>
        <v>4</v>
      </c>
      <c r="Q9" s="73" t="s">
        <v>46</v>
      </c>
      <c r="R9" s="73"/>
      <c r="S9" s="74" t="s">
        <v>21</v>
      </c>
      <c r="T9" s="98"/>
      <c r="U9" s="98"/>
      <c r="V9" s="75"/>
    </row>
    <row r="10" spans="1:23" ht="12.75">
      <c r="A10" s="112" t="s">
        <v>133</v>
      </c>
      <c r="B10" s="159" t="s">
        <v>134</v>
      </c>
      <c r="C10" s="113" t="s">
        <v>4</v>
      </c>
      <c r="D10" s="72">
        <v>3</v>
      </c>
      <c r="E10" s="72">
        <v>1</v>
      </c>
      <c r="F10" s="71"/>
      <c r="G10" s="71"/>
      <c r="H10" s="71"/>
      <c r="I10" s="71"/>
      <c r="J10" s="71"/>
      <c r="K10" s="71"/>
      <c r="L10" s="73"/>
      <c r="M10" s="73"/>
      <c r="N10" s="71"/>
      <c r="O10" s="71"/>
      <c r="P10" s="71">
        <v>6</v>
      </c>
      <c r="Q10" s="73" t="s">
        <v>135</v>
      </c>
      <c r="R10" s="73"/>
      <c r="S10" s="104" t="s">
        <v>136</v>
      </c>
      <c r="T10" s="118"/>
      <c r="U10" s="74"/>
      <c r="V10" s="116" t="s">
        <v>137</v>
      </c>
      <c r="W10" s="117"/>
    </row>
    <row r="11" spans="1:22" ht="12.75">
      <c r="A11" s="108" t="s">
        <v>90</v>
      </c>
      <c r="B11" s="70" t="s">
        <v>9</v>
      </c>
      <c r="C11" s="71" t="s">
        <v>4</v>
      </c>
      <c r="D11" s="72">
        <v>2</v>
      </c>
      <c r="E11" s="72">
        <v>2</v>
      </c>
      <c r="F11" s="71"/>
      <c r="G11" s="71"/>
      <c r="H11" s="71"/>
      <c r="I11" s="71"/>
      <c r="J11" s="71"/>
      <c r="K11" s="71"/>
      <c r="L11" s="73"/>
      <c r="M11" s="73"/>
      <c r="N11" s="71"/>
      <c r="O11" s="71"/>
      <c r="P11" s="71">
        <v>6</v>
      </c>
      <c r="Q11" s="73" t="s">
        <v>10</v>
      </c>
      <c r="R11" s="73"/>
      <c r="S11" s="74" t="s">
        <v>37</v>
      </c>
      <c r="T11" s="98"/>
      <c r="U11" s="98"/>
      <c r="V11" s="75"/>
    </row>
    <row r="12" spans="1:22" ht="12.75">
      <c r="A12" s="108" t="s">
        <v>91</v>
      </c>
      <c r="B12" s="70" t="s">
        <v>30</v>
      </c>
      <c r="C12" s="71" t="s">
        <v>4</v>
      </c>
      <c r="D12" s="71">
        <v>2</v>
      </c>
      <c r="E12" s="71"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>
        <v>3</v>
      </c>
      <c r="Q12" s="73" t="s">
        <v>31</v>
      </c>
      <c r="R12" s="73"/>
      <c r="S12" s="104" t="s">
        <v>32</v>
      </c>
      <c r="T12" s="105"/>
      <c r="U12" s="105"/>
      <c r="V12" s="75"/>
    </row>
    <row r="13" spans="1:23" ht="12.75">
      <c r="A13" s="112" t="s">
        <v>138</v>
      </c>
      <c r="B13" s="159" t="s">
        <v>139</v>
      </c>
      <c r="C13" s="113" t="s">
        <v>4</v>
      </c>
      <c r="D13" s="71"/>
      <c r="E13" s="71"/>
      <c r="F13" s="71">
        <v>2</v>
      </c>
      <c r="G13" s="71">
        <v>2</v>
      </c>
      <c r="H13" s="71"/>
      <c r="I13" s="71"/>
      <c r="J13" s="71"/>
      <c r="K13" s="71"/>
      <c r="L13" s="71"/>
      <c r="M13" s="71"/>
      <c r="N13" s="71"/>
      <c r="O13" s="71"/>
      <c r="P13" s="71">
        <v>6</v>
      </c>
      <c r="Q13" s="119" t="s">
        <v>130</v>
      </c>
      <c r="R13" s="73"/>
      <c r="S13" s="74" t="s">
        <v>131</v>
      </c>
      <c r="T13" s="120" t="s">
        <v>129</v>
      </c>
      <c r="U13" s="74"/>
      <c r="V13" s="116" t="s">
        <v>140</v>
      </c>
      <c r="W13" s="117"/>
    </row>
    <row r="14" spans="1:23" ht="12.75">
      <c r="A14" s="112" t="s">
        <v>141</v>
      </c>
      <c r="B14" s="159" t="s">
        <v>142</v>
      </c>
      <c r="C14" s="113" t="s">
        <v>4</v>
      </c>
      <c r="D14" s="71"/>
      <c r="E14" s="71"/>
      <c r="F14" s="71">
        <v>3</v>
      </c>
      <c r="G14" s="71">
        <v>1</v>
      </c>
      <c r="H14" s="71"/>
      <c r="I14" s="71"/>
      <c r="J14" s="71"/>
      <c r="K14" s="71"/>
      <c r="L14" s="71"/>
      <c r="M14" s="71"/>
      <c r="N14" s="71"/>
      <c r="O14" s="71"/>
      <c r="P14" s="71">
        <v>6</v>
      </c>
      <c r="Q14" s="73" t="s">
        <v>135</v>
      </c>
      <c r="R14" s="73"/>
      <c r="S14" s="104" t="s">
        <v>136</v>
      </c>
      <c r="T14" s="121" t="s">
        <v>134</v>
      </c>
      <c r="U14" s="104"/>
      <c r="V14" s="116" t="s">
        <v>143</v>
      </c>
      <c r="W14" s="117"/>
    </row>
    <row r="15" spans="1:22" ht="12.75">
      <c r="A15" s="108" t="s">
        <v>92</v>
      </c>
      <c r="B15" s="70" t="s">
        <v>71</v>
      </c>
      <c r="C15" s="71" t="s">
        <v>4</v>
      </c>
      <c r="D15" s="71"/>
      <c r="E15" s="71"/>
      <c r="F15" s="71">
        <v>2</v>
      </c>
      <c r="G15" s="71">
        <v>2</v>
      </c>
      <c r="H15" s="71"/>
      <c r="I15" s="71"/>
      <c r="J15" s="71"/>
      <c r="K15" s="71"/>
      <c r="L15" s="71"/>
      <c r="M15" s="71"/>
      <c r="N15" s="71"/>
      <c r="O15" s="71"/>
      <c r="P15" s="71">
        <v>6</v>
      </c>
      <c r="Q15" s="73" t="s">
        <v>38</v>
      </c>
      <c r="R15" s="73"/>
      <c r="S15" s="74" t="s">
        <v>20</v>
      </c>
      <c r="T15" s="98"/>
      <c r="U15" s="98"/>
      <c r="V15" s="75"/>
    </row>
    <row r="16" spans="1:23" ht="12.75">
      <c r="A16" s="112" t="s">
        <v>144</v>
      </c>
      <c r="B16" s="159" t="s">
        <v>145</v>
      </c>
      <c r="C16" s="113" t="s">
        <v>27</v>
      </c>
      <c r="D16" s="71"/>
      <c r="E16" s="71"/>
      <c r="F16" s="71">
        <v>3</v>
      </c>
      <c r="G16" s="71">
        <v>1</v>
      </c>
      <c r="H16" s="71"/>
      <c r="I16" s="71"/>
      <c r="J16" s="71"/>
      <c r="K16" s="71"/>
      <c r="L16" s="71"/>
      <c r="M16" s="71"/>
      <c r="N16" s="71"/>
      <c r="O16" s="71"/>
      <c r="P16" s="71">
        <v>6</v>
      </c>
      <c r="Q16" s="73" t="s">
        <v>146</v>
      </c>
      <c r="R16" s="73"/>
      <c r="S16" s="104" t="s">
        <v>136</v>
      </c>
      <c r="T16" s="121" t="s">
        <v>134</v>
      </c>
      <c r="U16" s="74"/>
      <c r="V16" s="122" t="s">
        <v>147</v>
      </c>
      <c r="W16" s="117"/>
    </row>
    <row r="17" spans="1:22" ht="12.75">
      <c r="A17" s="108" t="s">
        <v>93</v>
      </c>
      <c r="B17" s="70" t="s">
        <v>8</v>
      </c>
      <c r="C17" s="71" t="s">
        <v>4</v>
      </c>
      <c r="D17" s="71"/>
      <c r="E17" s="71"/>
      <c r="F17" s="72">
        <v>2</v>
      </c>
      <c r="G17" s="72">
        <v>1</v>
      </c>
      <c r="H17" s="73"/>
      <c r="I17" s="73"/>
      <c r="J17" s="71"/>
      <c r="K17" s="71"/>
      <c r="L17" s="71"/>
      <c r="M17" s="71"/>
      <c r="N17" s="71"/>
      <c r="O17" s="71"/>
      <c r="P17" s="71">
        <v>4</v>
      </c>
      <c r="Q17" s="73" t="s">
        <v>72</v>
      </c>
      <c r="R17" s="73"/>
      <c r="S17" s="74" t="s">
        <v>24</v>
      </c>
      <c r="T17" s="98"/>
      <c r="U17" s="98"/>
      <c r="V17" s="75"/>
    </row>
    <row r="18" spans="1:22" ht="12.75">
      <c r="A18" s="109" t="s">
        <v>94</v>
      </c>
      <c r="B18" s="70" t="s">
        <v>73</v>
      </c>
      <c r="C18" s="71" t="s">
        <v>4</v>
      </c>
      <c r="D18" s="71"/>
      <c r="E18" s="71"/>
      <c r="F18" s="72"/>
      <c r="G18" s="72"/>
      <c r="H18" s="71">
        <v>2</v>
      </c>
      <c r="I18" s="71">
        <v>2</v>
      </c>
      <c r="J18" s="71"/>
      <c r="K18" s="71"/>
      <c r="L18" s="71"/>
      <c r="M18" s="71"/>
      <c r="N18" s="71"/>
      <c r="O18" s="71"/>
      <c r="P18" s="71">
        <v>6</v>
      </c>
      <c r="Q18" s="73" t="s">
        <v>38</v>
      </c>
      <c r="R18" s="73"/>
      <c r="S18" s="74" t="s">
        <v>20</v>
      </c>
      <c r="T18" s="98" t="s">
        <v>95</v>
      </c>
      <c r="U18" s="98"/>
      <c r="V18" s="75"/>
    </row>
    <row r="19" spans="1:23" ht="25.5">
      <c r="A19" s="127" t="s">
        <v>155</v>
      </c>
      <c r="B19" s="160" t="s">
        <v>156</v>
      </c>
      <c r="C19" s="128" t="s">
        <v>4</v>
      </c>
      <c r="D19" s="129"/>
      <c r="E19" s="129"/>
      <c r="F19" s="129"/>
      <c r="G19" s="129"/>
      <c r="H19" s="130">
        <v>2</v>
      </c>
      <c r="I19" s="130">
        <v>4</v>
      </c>
      <c r="J19" s="129"/>
      <c r="K19" s="129"/>
      <c r="L19" s="129"/>
      <c r="M19" s="129"/>
      <c r="N19" s="129"/>
      <c r="O19" s="129"/>
      <c r="P19" s="129">
        <v>6</v>
      </c>
      <c r="Q19" s="119" t="s">
        <v>157</v>
      </c>
      <c r="R19" s="71"/>
      <c r="S19" s="74" t="s">
        <v>25</v>
      </c>
      <c r="T19" s="118"/>
      <c r="U19" s="74"/>
      <c r="V19" s="131" t="s">
        <v>158</v>
      </c>
      <c r="W19" s="117"/>
    </row>
    <row r="20" spans="1:23" s="2" customFormat="1" ht="25.5">
      <c r="A20" s="132" t="s">
        <v>159</v>
      </c>
      <c r="B20" s="161" t="s">
        <v>160</v>
      </c>
      <c r="C20" s="128" t="s">
        <v>4</v>
      </c>
      <c r="D20" s="111"/>
      <c r="E20" s="82"/>
      <c r="F20" s="82"/>
      <c r="G20" s="82"/>
      <c r="H20" s="111">
        <v>2</v>
      </c>
      <c r="I20" s="111">
        <v>2</v>
      </c>
      <c r="J20" s="111"/>
      <c r="K20" s="111"/>
      <c r="L20" s="81"/>
      <c r="M20" s="81"/>
      <c r="N20" s="81"/>
      <c r="O20" s="81"/>
      <c r="P20" s="133" t="s">
        <v>161</v>
      </c>
      <c r="Q20" s="119" t="s">
        <v>130</v>
      </c>
      <c r="R20" s="82"/>
      <c r="S20" s="104" t="s">
        <v>131</v>
      </c>
      <c r="T20" s="134" t="s">
        <v>162</v>
      </c>
      <c r="U20" s="83"/>
      <c r="V20" s="84"/>
      <c r="W20" s="135"/>
    </row>
    <row r="21" spans="1:23" ht="38.25">
      <c r="A21" s="125" t="s">
        <v>163</v>
      </c>
      <c r="B21" s="162" t="s">
        <v>164</v>
      </c>
      <c r="C21" s="71" t="s">
        <v>4</v>
      </c>
      <c r="D21" s="71"/>
      <c r="E21" s="71"/>
      <c r="F21" s="72"/>
      <c r="G21" s="72"/>
      <c r="H21" s="71"/>
      <c r="I21" s="71"/>
      <c r="J21" s="71">
        <v>3</v>
      </c>
      <c r="K21" s="71">
        <v>1</v>
      </c>
      <c r="L21" s="71"/>
      <c r="M21" s="71"/>
      <c r="N21" s="71"/>
      <c r="O21" s="71"/>
      <c r="P21" s="71">
        <v>4</v>
      </c>
      <c r="Q21" s="119" t="s">
        <v>165</v>
      </c>
      <c r="R21" s="73"/>
      <c r="S21" s="104" t="s">
        <v>136</v>
      </c>
      <c r="T21" s="118"/>
      <c r="U21" s="74"/>
      <c r="V21" s="126" t="s">
        <v>166</v>
      </c>
      <c r="W21" s="117"/>
    </row>
    <row r="22" spans="1:26" ht="25.5">
      <c r="A22" s="125" t="s">
        <v>167</v>
      </c>
      <c r="B22" s="162" t="s">
        <v>168</v>
      </c>
      <c r="C22" s="80" t="s">
        <v>4</v>
      </c>
      <c r="D22" s="111"/>
      <c r="E22" s="111"/>
      <c r="F22" s="111"/>
      <c r="G22" s="111"/>
      <c r="H22" s="111"/>
      <c r="I22" s="111"/>
      <c r="J22" s="111">
        <v>2</v>
      </c>
      <c r="K22" s="111">
        <v>2</v>
      </c>
      <c r="L22" s="81"/>
      <c r="M22" s="81"/>
      <c r="N22" s="81"/>
      <c r="O22" s="81"/>
      <c r="P22" s="81">
        <v>5</v>
      </c>
      <c r="Q22" s="119" t="s">
        <v>130</v>
      </c>
      <c r="R22" s="82"/>
      <c r="S22" s="104" t="s">
        <v>131</v>
      </c>
      <c r="T22" s="136" t="s">
        <v>160</v>
      </c>
      <c r="U22" s="82"/>
      <c r="V22" s="137"/>
      <c r="W22" s="135"/>
      <c r="X22" s="2"/>
      <c r="Y22" s="2"/>
      <c r="Z22" s="2"/>
    </row>
    <row r="23" spans="1:22" ht="12.75">
      <c r="A23" s="109" t="s">
        <v>96</v>
      </c>
      <c r="B23" s="70" t="s">
        <v>15</v>
      </c>
      <c r="C23" s="71" t="s">
        <v>4</v>
      </c>
      <c r="D23" s="71"/>
      <c r="E23" s="71"/>
      <c r="F23" s="71"/>
      <c r="G23" s="71"/>
      <c r="H23" s="71"/>
      <c r="I23" s="71"/>
      <c r="J23" s="71">
        <v>2</v>
      </c>
      <c r="K23" s="71">
        <v>2</v>
      </c>
      <c r="L23" s="71"/>
      <c r="M23" s="71"/>
      <c r="N23" s="71"/>
      <c r="O23" s="71"/>
      <c r="P23" s="71">
        <v>6</v>
      </c>
      <c r="Q23" s="73" t="s">
        <v>47</v>
      </c>
      <c r="R23" s="73"/>
      <c r="S23" s="74" t="s">
        <v>97</v>
      </c>
      <c r="T23" s="98" t="s">
        <v>98</v>
      </c>
      <c r="U23" s="98"/>
      <c r="V23" s="75"/>
    </row>
    <row r="24" spans="1:22" ht="38.25">
      <c r="A24" s="138" t="s">
        <v>169</v>
      </c>
      <c r="B24" s="163" t="s">
        <v>170</v>
      </c>
      <c r="C24" s="71" t="s">
        <v>4</v>
      </c>
      <c r="D24" s="71"/>
      <c r="E24" s="71"/>
      <c r="F24" s="72"/>
      <c r="G24" s="72"/>
      <c r="H24" s="71"/>
      <c r="I24" s="71"/>
      <c r="J24" s="71"/>
      <c r="K24" s="71"/>
      <c r="L24" s="71">
        <v>3</v>
      </c>
      <c r="M24" s="71">
        <v>1</v>
      </c>
      <c r="N24" s="71"/>
      <c r="O24" s="71"/>
      <c r="P24" s="71">
        <v>5</v>
      </c>
      <c r="Q24" s="73" t="s">
        <v>171</v>
      </c>
      <c r="R24" s="73"/>
      <c r="S24" s="104" t="s">
        <v>136</v>
      </c>
      <c r="T24" s="118" t="s">
        <v>172</v>
      </c>
      <c r="U24" s="74"/>
      <c r="V24" s="139"/>
    </row>
    <row r="25" spans="1:22" ht="12.75">
      <c r="A25" s="76" t="s">
        <v>99</v>
      </c>
      <c r="B25" s="70" t="s">
        <v>12</v>
      </c>
      <c r="C25" s="71" t="s">
        <v>4</v>
      </c>
      <c r="D25" s="71"/>
      <c r="E25" s="71"/>
      <c r="F25" s="71"/>
      <c r="G25" s="71"/>
      <c r="H25" s="71"/>
      <c r="I25" s="71"/>
      <c r="J25" s="71"/>
      <c r="K25" s="71"/>
      <c r="L25" s="71">
        <v>2</v>
      </c>
      <c r="M25" s="71">
        <v>1</v>
      </c>
      <c r="N25" s="73"/>
      <c r="O25" s="73"/>
      <c r="P25" s="71">
        <v>4</v>
      </c>
      <c r="Q25" s="73" t="s">
        <v>44</v>
      </c>
      <c r="R25" s="73"/>
      <c r="S25" s="74" t="s">
        <v>100</v>
      </c>
      <c r="T25" s="98"/>
      <c r="U25" s="98"/>
      <c r="V25" s="75"/>
    </row>
    <row r="26" spans="1:22" ht="12.75">
      <c r="A26" s="140" t="s">
        <v>173</v>
      </c>
      <c r="B26" s="164" t="s">
        <v>174</v>
      </c>
      <c r="C26" s="113" t="s">
        <v>27</v>
      </c>
      <c r="D26" s="71"/>
      <c r="E26" s="71"/>
      <c r="F26" s="72"/>
      <c r="G26" s="72"/>
      <c r="H26" s="71"/>
      <c r="I26" s="71"/>
      <c r="J26" s="71"/>
      <c r="K26" s="71"/>
      <c r="L26" s="71"/>
      <c r="M26" s="71"/>
      <c r="N26" s="71">
        <v>2</v>
      </c>
      <c r="O26" s="71">
        <v>2</v>
      </c>
      <c r="P26" s="71">
        <v>5</v>
      </c>
      <c r="Q26" s="73" t="s">
        <v>175</v>
      </c>
      <c r="R26" s="73"/>
      <c r="S26" s="74" t="s">
        <v>25</v>
      </c>
      <c r="T26" s="118"/>
      <c r="U26" s="74"/>
      <c r="V26" s="141" t="s">
        <v>176</v>
      </c>
    </row>
    <row r="27" spans="1:22" ht="25.5">
      <c r="A27" s="76"/>
      <c r="B27" s="77" t="s">
        <v>79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  <c r="R27" s="73"/>
      <c r="S27" s="74"/>
      <c r="T27" s="98"/>
      <c r="U27" s="98"/>
      <c r="V27" s="75"/>
    </row>
    <row r="28" spans="1:22" ht="25.5">
      <c r="A28" s="76" t="s">
        <v>117</v>
      </c>
      <c r="B28" s="96" t="s">
        <v>74</v>
      </c>
      <c r="C28" s="71" t="s">
        <v>34</v>
      </c>
      <c r="D28" s="71"/>
      <c r="E28" s="71"/>
      <c r="F28" s="71">
        <v>0</v>
      </c>
      <c r="G28" s="71">
        <v>2</v>
      </c>
      <c r="H28" s="71"/>
      <c r="I28" s="71"/>
      <c r="J28" s="71"/>
      <c r="K28" s="71"/>
      <c r="L28" s="71"/>
      <c r="M28" s="71"/>
      <c r="N28" s="71"/>
      <c r="O28" s="71"/>
      <c r="P28" s="71">
        <v>0</v>
      </c>
      <c r="Q28" s="95" t="s">
        <v>75</v>
      </c>
      <c r="R28" s="95"/>
      <c r="S28" s="107" t="s">
        <v>22</v>
      </c>
      <c r="T28" s="99"/>
      <c r="U28" s="99"/>
      <c r="V28" s="75"/>
    </row>
    <row r="29" spans="1:22" ht="12.75">
      <c r="A29" s="76" t="s">
        <v>101</v>
      </c>
      <c r="B29" s="78" t="s">
        <v>43</v>
      </c>
      <c r="C29" s="71" t="s">
        <v>34</v>
      </c>
      <c r="D29" s="71">
        <v>0</v>
      </c>
      <c r="E29" s="71">
        <v>2</v>
      </c>
      <c r="F29" s="71">
        <v>0</v>
      </c>
      <c r="G29" s="71">
        <v>2</v>
      </c>
      <c r="H29" s="71" t="s">
        <v>6</v>
      </c>
      <c r="I29" s="71"/>
      <c r="J29" s="71" t="s">
        <v>6</v>
      </c>
      <c r="K29" s="71"/>
      <c r="L29" s="71" t="s">
        <v>6</v>
      </c>
      <c r="M29" s="71"/>
      <c r="N29" s="71" t="s">
        <v>6</v>
      </c>
      <c r="O29" s="71"/>
      <c r="P29" s="71">
        <v>0</v>
      </c>
      <c r="Q29" s="73" t="s">
        <v>48</v>
      </c>
      <c r="R29" s="73"/>
      <c r="S29" s="74" t="s">
        <v>28</v>
      </c>
      <c r="T29" s="98"/>
      <c r="U29" s="98"/>
      <c r="V29" s="75"/>
    </row>
    <row r="30" spans="1:22" s="2" customFormat="1" ht="25.5">
      <c r="A30" s="79"/>
      <c r="B30" s="77" t="s">
        <v>119</v>
      </c>
      <c r="C30" s="80"/>
      <c r="D30" s="188">
        <v>0</v>
      </c>
      <c r="E30" s="188"/>
      <c r="F30" s="188">
        <v>0</v>
      </c>
      <c r="G30" s="188"/>
      <c r="H30" s="188">
        <f>SUM(P31:P33)</f>
        <v>15</v>
      </c>
      <c r="I30" s="188"/>
      <c r="J30" s="188">
        <f>SUM(P34:P35)</f>
        <v>12</v>
      </c>
      <c r="K30" s="188"/>
      <c r="L30" s="188">
        <f>SUM(P36:P37)</f>
        <v>12</v>
      </c>
      <c r="M30" s="188"/>
      <c r="N30" s="188">
        <f>SUM(P38)</f>
        <v>6</v>
      </c>
      <c r="O30" s="188"/>
      <c r="P30" s="62">
        <f>SUM(D30:O30)</f>
        <v>45</v>
      </c>
      <c r="Q30" s="82"/>
      <c r="R30" s="82"/>
      <c r="S30" s="83"/>
      <c r="T30" s="100"/>
      <c r="U30" s="100"/>
      <c r="V30" s="84"/>
    </row>
    <row r="31" spans="1:23" ht="25.5">
      <c r="A31" s="123" t="s">
        <v>151</v>
      </c>
      <c r="B31" s="161" t="s">
        <v>152</v>
      </c>
      <c r="C31" s="113" t="s">
        <v>4</v>
      </c>
      <c r="D31" s="71"/>
      <c r="E31" s="71"/>
      <c r="F31" s="73"/>
      <c r="G31" s="73"/>
      <c r="H31" s="71">
        <v>3</v>
      </c>
      <c r="I31" s="71">
        <v>1</v>
      </c>
      <c r="J31" s="71"/>
      <c r="K31" s="71"/>
      <c r="L31" s="71"/>
      <c r="M31" s="71"/>
      <c r="N31" s="71"/>
      <c r="O31" s="71"/>
      <c r="P31" s="71">
        <v>4</v>
      </c>
      <c r="Q31" s="73" t="s">
        <v>135</v>
      </c>
      <c r="R31" s="73"/>
      <c r="S31" s="104" t="s">
        <v>136</v>
      </c>
      <c r="T31" s="118" t="s">
        <v>153</v>
      </c>
      <c r="U31" s="74"/>
      <c r="V31" s="126" t="s">
        <v>154</v>
      </c>
      <c r="W31" s="117"/>
    </row>
    <row r="32" spans="1:23" ht="38.25">
      <c r="A32" s="123" t="s">
        <v>148</v>
      </c>
      <c r="B32" s="161" t="s">
        <v>149</v>
      </c>
      <c r="C32" s="113" t="s">
        <v>4</v>
      </c>
      <c r="D32" s="71"/>
      <c r="E32" s="71"/>
      <c r="F32" s="71"/>
      <c r="G32" s="71"/>
      <c r="H32" s="71">
        <v>3</v>
      </c>
      <c r="I32" s="71">
        <v>1</v>
      </c>
      <c r="J32" s="71"/>
      <c r="K32" s="71"/>
      <c r="L32" s="71"/>
      <c r="M32" s="71"/>
      <c r="N32" s="71"/>
      <c r="O32" s="71"/>
      <c r="P32" s="71">
        <v>5</v>
      </c>
      <c r="Q32" s="73" t="s">
        <v>146</v>
      </c>
      <c r="R32" s="73"/>
      <c r="S32" s="104" t="s">
        <v>136</v>
      </c>
      <c r="T32" s="124" t="s">
        <v>145</v>
      </c>
      <c r="U32" s="106"/>
      <c r="V32" s="116" t="s">
        <v>150</v>
      </c>
      <c r="W32" s="117"/>
    </row>
    <row r="33" spans="1:22" ht="12.75">
      <c r="A33" s="76" t="s">
        <v>102</v>
      </c>
      <c r="B33" s="70" t="s">
        <v>103</v>
      </c>
      <c r="C33" s="71" t="s">
        <v>4</v>
      </c>
      <c r="D33" s="71"/>
      <c r="E33" s="71"/>
      <c r="F33" s="73"/>
      <c r="G33" s="73"/>
      <c r="H33" s="71">
        <v>0</v>
      </c>
      <c r="I33" s="71">
        <v>4</v>
      </c>
      <c r="J33" s="71"/>
      <c r="K33" s="71"/>
      <c r="L33" s="71"/>
      <c r="M33" s="71"/>
      <c r="N33" s="71"/>
      <c r="O33" s="71"/>
      <c r="P33" s="71">
        <v>6</v>
      </c>
      <c r="Q33" s="73" t="s">
        <v>49</v>
      </c>
      <c r="R33" s="73"/>
      <c r="S33" s="74" t="s">
        <v>111</v>
      </c>
      <c r="T33" s="98" t="s">
        <v>39</v>
      </c>
      <c r="U33" s="98"/>
      <c r="V33" s="75"/>
    </row>
    <row r="34" spans="1:22" ht="12.75">
      <c r="A34" s="76" t="s">
        <v>104</v>
      </c>
      <c r="B34" s="70" t="s">
        <v>11</v>
      </c>
      <c r="C34" s="71" t="s">
        <v>4</v>
      </c>
      <c r="D34" s="71"/>
      <c r="E34" s="71"/>
      <c r="F34" s="71"/>
      <c r="G34" s="71"/>
      <c r="H34" s="71"/>
      <c r="I34" s="71"/>
      <c r="J34" s="71">
        <v>2</v>
      </c>
      <c r="K34" s="71">
        <v>2</v>
      </c>
      <c r="L34" s="71"/>
      <c r="M34" s="71"/>
      <c r="N34" s="71"/>
      <c r="O34" s="71"/>
      <c r="P34" s="71">
        <v>6</v>
      </c>
      <c r="Q34" s="73" t="s">
        <v>45</v>
      </c>
      <c r="R34" s="73"/>
      <c r="S34" s="74" t="s">
        <v>26</v>
      </c>
      <c r="T34" s="98" t="s">
        <v>105</v>
      </c>
      <c r="U34" s="98"/>
      <c r="V34" s="75"/>
    </row>
    <row r="35" spans="1:22" ht="12.75">
      <c r="A35" s="76" t="s">
        <v>106</v>
      </c>
      <c r="B35" s="70" t="s">
        <v>35</v>
      </c>
      <c r="C35" s="71" t="s">
        <v>4</v>
      </c>
      <c r="D35" s="71"/>
      <c r="E35" s="71"/>
      <c r="F35" s="71"/>
      <c r="G35" s="71"/>
      <c r="H35" s="71"/>
      <c r="I35" s="71"/>
      <c r="J35" s="72">
        <v>2</v>
      </c>
      <c r="K35" s="72">
        <v>2</v>
      </c>
      <c r="L35" s="71"/>
      <c r="M35" s="71"/>
      <c r="N35" s="71"/>
      <c r="O35" s="71"/>
      <c r="P35" s="71">
        <v>6</v>
      </c>
      <c r="Q35" s="73" t="s">
        <v>191</v>
      </c>
      <c r="R35" s="73"/>
      <c r="S35" s="74" t="s">
        <v>20</v>
      </c>
      <c r="T35" s="98" t="s">
        <v>107</v>
      </c>
      <c r="U35" s="98"/>
      <c r="V35" s="75"/>
    </row>
    <row r="36" spans="1:22" ht="12.75">
      <c r="A36" s="76" t="s">
        <v>108</v>
      </c>
      <c r="B36" s="70" t="s">
        <v>36</v>
      </c>
      <c r="C36" s="71" t="s">
        <v>4</v>
      </c>
      <c r="D36" s="71"/>
      <c r="E36" s="71"/>
      <c r="F36" s="71"/>
      <c r="G36" s="71"/>
      <c r="H36" s="71"/>
      <c r="I36" s="71"/>
      <c r="J36" s="72"/>
      <c r="K36" s="72"/>
      <c r="L36" s="71">
        <v>2</v>
      </c>
      <c r="M36" s="71">
        <v>2</v>
      </c>
      <c r="N36" s="71"/>
      <c r="O36" s="71"/>
      <c r="P36" s="71">
        <v>6</v>
      </c>
      <c r="Q36" s="73" t="s">
        <v>191</v>
      </c>
      <c r="R36" s="73"/>
      <c r="S36" s="74" t="s">
        <v>20</v>
      </c>
      <c r="T36" s="98" t="s">
        <v>109</v>
      </c>
      <c r="U36" s="98"/>
      <c r="V36" s="75"/>
    </row>
    <row r="37" spans="1:22" ht="12.75">
      <c r="A37" s="76" t="s">
        <v>110</v>
      </c>
      <c r="B37" s="70" t="s">
        <v>33</v>
      </c>
      <c r="C37" s="71" t="s">
        <v>27</v>
      </c>
      <c r="D37" s="71"/>
      <c r="E37" s="71"/>
      <c r="F37" s="71"/>
      <c r="G37" s="71"/>
      <c r="H37" s="73"/>
      <c r="I37" s="73"/>
      <c r="J37" s="71"/>
      <c r="K37" s="71"/>
      <c r="L37" s="72">
        <v>0</v>
      </c>
      <c r="M37" s="72">
        <v>4</v>
      </c>
      <c r="N37" s="71"/>
      <c r="O37" s="71"/>
      <c r="P37" s="71">
        <v>6</v>
      </c>
      <c r="Q37" s="73" t="s">
        <v>29</v>
      </c>
      <c r="R37" s="73"/>
      <c r="S37" s="74" t="s">
        <v>23</v>
      </c>
      <c r="T37" s="98" t="s">
        <v>7</v>
      </c>
      <c r="U37" s="98"/>
      <c r="V37" s="75"/>
    </row>
    <row r="38" spans="1:22" ht="12.75">
      <c r="A38" s="76" t="s">
        <v>112</v>
      </c>
      <c r="B38" s="85" t="s">
        <v>14</v>
      </c>
      <c r="C38" s="71" t="s">
        <v>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>
        <v>2</v>
      </c>
      <c r="O38" s="71">
        <v>2</v>
      </c>
      <c r="P38" s="71">
        <v>6</v>
      </c>
      <c r="Q38" s="73" t="s">
        <v>13</v>
      </c>
      <c r="R38" s="73"/>
      <c r="S38" s="74" t="s">
        <v>115</v>
      </c>
      <c r="T38" s="98" t="s">
        <v>105</v>
      </c>
      <c r="U38" s="98"/>
      <c r="V38" s="75"/>
    </row>
    <row r="39" spans="1:22" ht="25.5">
      <c r="A39" s="76"/>
      <c r="B39" s="77" t="s">
        <v>52</v>
      </c>
      <c r="C39" s="71"/>
      <c r="D39" s="189"/>
      <c r="E39" s="189"/>
      <c r="F39" s="189"/>
      <c r="G39" s="189"/>
      <c r="H39" s="189"/>
      <c r="I39" s="189"/>
      <c r="J39" s="188">
        <f>SUM(P40)</f>
        <v>6</v>
      </c>
      <c r="K39" s="188"/>
      <c r="L39" s="188">
        <f>SUM(P41)</f>
        <v>6</v>
      </c>
      <c r="M39" s="188"/>
      <c r="N39" s="188">
        <f>SUM(P42)</f>
        <v>12</v>
      </c>
      <c r="O39" s="188"/>
      <c r="P39" s="81">
        <f>SUM(D39:O39)</f>
        <v>24</v>
      </c>
      <c r="Q39" s="82"/>
      <c r="R39" s="82"/>
      <c r="S39" s="83"/>
      <c r="T39" s="100"/>
      <c r="U39" s="100"/>
      <c r="V39" s="75"/>
    </row>
    <row r="40" spans="1:22" ht="12.75">
      <c r="A40" s="76" t="s">
        <v>118</v>
      </c>
      <c r="B40" s="85" t="s">
        <v>76</v>
      </c>
      <c r="C40" s="71" t="s">
        <v>27</v>
      </c>
      <c r="D40" s="71"/>
      <c r="E40" s="71"/>
      <c r="F40" s="71"/>
      <c r="G40" s="71"/>
      <c r="H40" s="71"/>
      <c r="I40" s="71"/>
      <c r="J40" s="72">
        <v>2</v>
      </c>
      <c r="K40" s="72">
        <v>2</v>
      </c>
      <c r="L40" s="71"/>
      <c r="M40" s="71"/>
      <c r="N40" s="71"/>
      <c r="O40" s="71"/>
      <c r="P40" s="71">
        <v>6</v>
      </c>
      <c r="Q40" s="73" t="s">
        <v>13</v>
      </c>
      <c r="R40" s="73"/>
      <c r="S40" s="74" t="s">
        <v>115</v>
      </c>
      <c r="T40" s="98"/>
      <c r="U40" s="98"/>
      <c r="V40" s="75"/>
    </row>
    <row r="41" spans="1:22" ht="12.75">
      <c r="A41" s="76" t="s">
        <v>113</v>
      </c>
      <c r="B41" s="73" t="s">
        <v>41</v>
      </c>
      <c r="C41" s="71" t="s">
        <v>27</v>
      </c>
      <c r="D41" s="71"/>
      <c r="E41" s="71"/>
      <c r="F41" s="71"/>
      <c r="G41" s="71"/>
      <c r="H41" s="71"/>
      <c r="I41" s="71"/>
      <c r="J41" s="71"/>
      <c r="K41" s="71"/>
      <c r="L41" s="71">
        <v>0</v>
      </c>
      <c r="M41" s="71">
        <v>2</v>
      </c>
      <c r="N41" s="71"/>
      <c r="O41" s="71"/>
      <c r="P41" s="71">
        <v>6</v>
      </c>
      <c r="Q41" s="73"/>
      <c r="R41" s="73"/>
      <c r="S41" s="74" t="s">
        <v>23</v>
      </c>
      <c r="T41" s="98"/>
      <c r="U41" s="98"/>
      <c r="V41" s="75"/>
    </row>
    <row r="42" spans="1:22" ht="12.75">
      <c r="A42" s="76" t="s">
        <v>114</v>
      </c>
      <c r="B42" s="73" t="s">
        <v>42</v>
      </c>
      <c r="C42" s="71" t="s">
        <v>27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>
        <v>0</v>
      </c>
      <c r="O42" s="71">
        <v>2</v>
      </c>
      <c r="P42" s="71">
        <v>12</v>
      </c>
      <c r="Q42" s="73"/>
      <c r="R42" s="73"/>
      <c r="S42" s="74" t="s">
        <v>23</v>
      </c>
      <c r="T42" s="98" t="s">
        <v>41</v>
      </c>
      <c r="U42" s="98"/>
      <c r="V42" s="75"/>
    </row>
    <row r="43" spans="1:22" ht="25.5">
      <c r="A43" s="143"/>
      <c r="B43" s="86" t="s">
        <v>127</v>
      </c>
      <c r="C43" s="87"/>
      <c r="D43" s="185">
        <v>3</v>
      </c>
      <c r="E43" s="185"/>
      <c r="F43" s="185">
        <v>3</v>
      </c>
      <c r="G43" s="185"/>
      <c r="H43" s="185">
        <v>3</v>
      </c>
      <c r="I43" s="185"/>
      <c r="J43" s="185">
        <v>0</v>
      </c>
      <c r="K43" s="185"/>
      <c r="L43" s="185">
        <v>3</v>
      </c>
      <c r="M43" s="185"/>
      <c r="N43" s="185">
        <v>5</v>
      </c>
      <c r="O43" s="185"/>
      <c r="P43" s="142">
        <f>SUM(D43:O43)</f>
        <v>17</v>
      </c>
      <c r="Q43" s="144"/>
      <c r="R43" s="144"/>
      <c r="S43" s="145"/>
      <c r="T43" s="146"/>
      <c r="U43" s="146"/>
      <c r="V43" s="147"/>
    </row>
    <row r="44" spans="1:22" ht="12.75">
      <c r="A44" s="148" t="s">
        <v>178</v>
      </c>
      <c r="B44" s="165" t="s">
        <v>179</v>
      </c>
      <c r="C44" s="149" t="s">
        <v>4</v>
      </c>
      <c r="D44" s="149"/>
      <c r="E44" s="133"/>
      <c r="F44" s="73"/>
      <c r="G44" s="73"/>
      <c r="H44" s="134"/>
      <c r="I44" s="71"/>
      <c r="J44" s="71"/>
      <c r="K44" s="71"/>
      <c r="L44" s="71">
        <v>2</v>
      </c>
      <c r="M44" s="71">
        <v>2</v>
      </c>
      <c r="N44" s="71"/>
      <c r="O44" s="71"/>
      <c r="P44" s="71">
        <v>5</v>
      </c>
      <c r="Q44" s="119" t="s">
        <v>180</v>
      </c>
      <c r="R44" s="73"/>
      <c r="S44" s="119" t="s">
        <v>131</v>
      </c>
      <c r="T44" s="118"/>
      <c r="U44" s="74"/>
      <c r="V44" s="139" t="s">
        <v>181</v>
      </c>
    </row>
    <row r="45" spans="1:22" ht="12.75">
      <c r="A45" s="148" t="s">
        <v>182</v>
      </c>
      <c r="B45" s="165" t="s">
        <v>183</v>
      </c>
      <c r="C45" s="149" t="s">
        <v>4</v>
      </c>
      <c r="D45" s="149"/>
      <c r="E45" s="133"/>
      <c r="F45" s="119"/>
      <c r="G45" s="73"/>
      <c r="H45" s="134"/>
      <c r="I45" s="71"/>
      <c r="J45" s="71"/>
      <c r="K45" s="71"/>
      <c r="L45" s="71"/>
      <c r="M45" s="71"/>
      <c r="N45" s="71">
        <v>2</v>
      </c>
      <c r="O45" s="71">
        <v>2</v>
      </c>
      <c r="P45" s="71">
        <v>5</v>
      </c>
      <c r="Q45" s="119" t="s">
        <v>184</v>
      </c>
      <c r="R45" s="73"/>
      <c r="S45" s="119" t="s">
        <v>131</v>
      </c>
      <c r="T45" s="118"/>
      <c r="U45" s="74"/>
      <c r="V45" s="139" t="s">
        <v>181</v>
      </c>
    </row>
    <row r="46" spans="1:22" ht="26.25" thickBot="1">
      <c r="A46" s="150" t="s">
        <v>185</v>
      </c>
      <c r="B46" s="165" t="s">
        <v>186</v>
      </c>
      <c r="C46" s="111" t="s">
        <v>4</v>
      </c>
      <c r="D46" s="111"/>
      <c r="E46" s="149"/>
      <c r="F46" s="104"/>
      <c r="G46" s="73"/>
      <c r="H46" s="134"/>
      <c r="I46" s="71"/>
      <c r="J46" s="71"/>
      <c r="K46" s="71"/>
      <c r="L46" s="71"/>
      <c r="M46" s="71"/>
      <c r="N46" s="71">
        <v>2</v>
      </c>
      <c r="O46" s="71">
        <v>2</v>
      </c>
      <c r="P46" s="71">
        <v>5</v>
      </c>
      <c r="Q46" s="119" t="s">
        <v>19</v>
      </c>
      <c r="R46" s="73"/>
      <c r="S46" s="119" t="s">
        <v>131</v>
      </c>
      <c r="T46" s="134" t="s">
        <v>162</v>
      </c>
      <c r="U46" s="74"/>
      <c r="V46" s="139" t="s">
        <v>181</v>
      </c>
    </row>
    <row r="47" spans="1:22" ht="13.5" thickBot="1">
      <c r="A47" s="88"/>
      <c r="B47" s="89" t="s">
        <v>16</v>
      </c>
      <c r="C47" s="90"/>
      <c r="D47" s="186">
        <f>SUM(D43,D39,D30,D7)</f>
        <v>28</v>
      </c>
      <c r="E47" s="187"/>
      <c r="F47" s="186">
        <f>SUM(F43,F39,F30,F7)</f>
        <v>31</v>
      </c>
      <c r="G47" s="187"/>
      <c r="H47" s="186">
        <f>SUM(H43,H39,H30,H7)</f>
        <v>30</v>
      </c>
      <c r="I47" s="187"/>
      <c r="J47" s="186">
        <f>SUM(J43,J39,J30,J7)</f>
        <v>33</v>
      </c>
      <c r="K47" s="187"/>
      <c r="L47" s="186">
        <f>SUM(L43,L39,L30,L7)</f>
        <v>30</v>
      </c>
      <c r="M47" s="187"/>
      <c r="N47" s="186">
        <f>SUM(N43,N39,N30,N7)</f>
        <v>28</v>
      </c>
      <c r="O47" s="187"/>
      <c r="P47" s="91">
        <f>SUM(P7,P30,P39,P43)</f>
        <v>180</v>
      </c>
      <c r="Q47" s="92"/>
      <c r="R47" s="92"/>
      <c r="S47" s="93"/>
      <c r="T47" s="101"/>
      <c r="U47" s="101"/>
      <c r="V47" s="94"/>
    </row>
    <row r="49" spans="2:14" ht="12.75">
      <c r="B49" s="3" t="s">
        <v>40</v>
      </c>
      <c r="K49" s="103" t="s">
        <v>84</v>
      </c>
      <c r="L49" s="103" t="s">
        <v>85</v>
      </c>
      <c r="M49" s="103" t="s">
        <v>86</v>
      </c>
      <c r="N49" s="103" t="s">
        <v>87</v>
      </c>
    </row>
    <row r="50" spans="2:22" ht="12.75">
      <c r="B50" s="151"/>
      <c r="C50" s="166" t="s">
        <v>187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52"/>
      <c r="V50" s="3"/>
    </row>
    <row r="51" spans="2:22" ht="29.25" customHeight="1">
      <c r="B51" s="153"/>
      <c r="C51" s="167" t="s">
        <v>188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52"/>
      <c r="V51" s="3"/>
    </row>
    <row r="52" spans="2:22" ht="33" customHeight="1">
      <c r="B52" s="154"/>
      <c r="C52" s="167" t="s">
        <v>189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52"/>
      <c r="V52" s="3"/>
    </row>
    <row r="53" ht="12.75">
      <c r="B53" s="6" t="s">
        <v>177</v>
      </c>
    </row>
    <row r="54" spans="1:20" s="103" customFormat="1" ht="12.75">
      <c r="A54" s="155"/>
      <c r="B54" s="156" t="s">
        <v>88</v>
      </c>
      <c r="C54" s="157" t="s">
        <v>84</v>
      </c>
      <c r="D54" s="157" t="s">
        <v>85</v>
      </c>
      <c r="E54" s="103" t="s">
        <v>86</v>
      </c>
      <c r="F54" s="103" t="s">
        <v>87</v>
      </c>
      <c r="Q54" s="157"/>
      <c r="R54" s="157"/>
      <c r="T54" s="158"/>
    </row>
    <row r="55" spans="1:26" ht="13.5">
      <c r="A55" s="110" t="s">
        <v>51</v>
      </c>
      <c r="B55" s="33"/>
      <c r="C55" s="34"/>
      <c r="D55" s="34"/>
      <c r="E55" s="33"/>
      <c r="F55" s="33"/>
      <c r="G55" s="10"/>
      <c r="H55" s="10"/>
      <c r="S55" s="10"/>
      <c r="T55" s="10"/>
      <c r="U55" s="11"/>
      <c r="V55" s="11"/>
      <c r="W55" s="10"/>
      <c r="X55" s="10"/>
      <c r="Y55" s="10"/>
      <c r="Z55" s="10"/>
    </row>
    <row r="56" spans="1:26" ht="13.5">
      <c r="A56" s="33"/>
      <c r="B56" s="33"/>
      <c r="C56" s="34"/>
      <c r="D56" s="34"/>
      <c r="E56" s="33"/>
      <c r="F56" s="33"/>
      <c r="G56" s="10"/>
      <c r="H56" s="10"/>
      <c r="S56" s="10"/>
      <c r="T56" s="10"/>
      <c r="U56" s="11"/>
      <c r="V56" s="11"/>
      <c r="W56" s="10"/>
      <c r="X56" s="10"/>
      <c r="Y56" s="10"/>
      <c r="Z56" s="10"/>
    </row>
    <row r="57" spans="1:26" ht="13.5">
      <c r="A57" s="33" t="s">
        <v>63</v>
      </c>
      <c r="B57" s="33"/>
      <c r="C57" s="34"/>
      <c r="D57" s="34"/>
      <c r="E57" s="33"/>
      <c r="F57" s="33"/>
      <c r="G57" s="10"/>
      <c r="H57" s="10"/>
      <c r="S57" s="14"/>
      <c r="T57" s="14"/>
      <c r="U57" s="14"/>
      <c r="V57" s="14"/>
      <c r="W57" s="16"/>
      <c r="X57" s="16"/>
      <c r="Y57" s="16"/>
      <c r="Z57" s="17"/>
    </row>
    <row r="58" spans="1:26" ht="13.5">
      <c r="A58" s="33"/>
      <c r="B58" s="33"/>
      <c r="C58" s="34"/>
      <c r="D58" s="34"/>
      <c r="E58" s="33"/>
      <c r="F58" s="33"/>
      <c r="G58" s="10"/>
      <c r="H58" s="10"/>
      <c r="S58" s="14"/>
      <c r="T58" s="14"/>
      <c r="U58" s="14"/>
      <c r="V58" s="14"/>
      <c r="W58" s="16"/>
      <c r="X58" s="16"/>
      <c r="Y58" s="16"/>
      <c r="Z58" s="17"/>
    </row>
    <row r="59" spans="1:26" ht="13.5">
      <c r="A59" s="33" t="s">
        <v>120</v>
      </c>
      <c r="B59" s="33"/>
      <c r="C59" s="34"/>
      <c r="D59" s="34"/>
      <c r="E59" s="33"/>
      <c r="F59" s="33"/>
      <c r="G59" s="10"/>
      <c r="H59" s="10"/>
      <c r="S59" s="14"/>
      <c r="T59" s="14"/>
      <c r="U59" s="14"/>
      <c r="V59" s="14"/>
      <c r="W59" s="16"/>
      <c r="X59" s="16"/>
      <c r="Y59" s="16"/>
      <c r="Z59" s="17"/>
    </row>
    <row r="60" spans="1:26" ht="13.5">
      <c r="A60" s="33"/>
      <c r="B60" s="33"/>
      <c r="C60" s="34"/>
      <c r="D60" s="34"/>
      <c r="E60" s="33"/>
      <c r="F60" s="33"/>
      <c r="G60" s="10"/>
      <c r="H60" s="10"/>
      <c r="S60" s="14"/>
      <c r="T60" s="14"/>
      <c r="U60" s="14"/>
      <c r="V60" s="14"/>
      <c r="W60" s="16"/>
      <c r="X60" s="16"/>
      <c r="Y60" s="16"/>
      <c r="Z60" s="17"/>
    </row>
    <row r="61" spans="1:26" ht="13.5">
      <c r="A61" s="33" t="s">
        <v>121</v>
      </c>
      <c r="B61" s="33"/>
      <c r="C61" s="34"/>
      <c r="D61" s="34"/>
      <c r="E61" s="33"/>
      <c r="F61" s="33"/>
      <c r="G61" s="10"/>
      <c r="H61" s="10"/>
      <c r="S61" s="14"/>
      <c r="T61" s="14"/>
      <c r="U61" s="14"/>
      <c r="V61" s="14"/>
      <c r="W61" s="16"/>
      <c r="X61" s="16"/>
      <c r="Y61" s="16"/>
      <c r="Z61" s="17"/>
    </row>
    <row r="62" spans="1:26" ht="13.5">
      <c r="A62" s="33"/>
      <c r="B62" s="33"/>
      <c r="C62" s="34"/>
      <c r="D62" s="34"/>
      <c r="E62" s="33"/>
      <c r="F62" s="33"/>
      <c r="G62" s="10"/>
      <c r="H62" s="10"/>
      <c r="S62" s="14"/>
      <c r="T62" s="14"/>
      <c r="U62" s="14"/>
      <c r="V62" s="14"/>
      <c r="W62" s="16"/>
      <c r="X62" s="16"/>
      <c r="Y62" s="16"/>
      <c r="Z62" s="17"/>
    </row>
    <row r="63" spans="1:26" ht="13.5">
      <c r="A63" s="53" t="s">
        <v>65</v>
      </c>
      <c r="B63" s="33"/>
      <c r="C63" s="34"/>
      <c r="D63" s="34"/>
      <c r="E63" s="33"/>
      <c r="F63" s="33"/>
      <c r="G63" s="10"/>
      <c r="H63" s="10"/>
      <c r="S63" s="14"/>
      <c r="T63" s="14"/>
      <c r="U63" s="14"/>
      <c r="V63" s="14"/>
      <c r="W63" s="16"/>
      <c r="X63" s="16"/>
      <c r="Y63" s="16"/>
      <c r="Z63" s="17"/>
    </row>
    <row r="64" spans="1:26" ht="13.5">
      <c r="A64" s="35" t="s">
        <v>125</v>
      </c>
      <c r="B64" s="35"/>
      <c r="C64" s="35"/>
      <c r="D64" s="35"/>
      <c r="E64" s="36"/>
      <c r="F64" s="36"/>
      <c r="G64" s="12"/>
      <c r="H64" s="13"/>
      <c r="S64" s="10"/>
      <c r="T64" s="10"/>
      <c r="U64" s="11"/>
      <c r="V64" s="11"/>
      <c r="W64" s="10"/>
      <c r="X64" s="10"/>
      <c r="Y64" s="10"/>
      <c r="Z64" s="10"/>
    </row>
    <row r="65" spans="1:26" ht="13.5">
      <c r="A65" s="56" t="s">
        <v>116</v>
      </c>
      <c r="B65" s="56"/>
      <c r="C65" s="56"/>
      <c r="D65" s="56"/>
      <c r="E65" s="56"/>
      <c r="F65" s="56"/>
      <c r="G65" s="57"/>
      <c r="H65" s="57"/>
      <c r="I65" s="60"/>
      <c r="S65" s="58"/>
      <c r="T65" s="58"/>
      <c r="U65" s="59"/>
      <c r="V65" s="59"/>
      <c r="W65" s="58"/>
      <c r="X65" s="58"/>
      <c r="Y65" s="58"/>
      <c r="Z65" s="58"/>
    </row>
    <row r="66" spans="1:26" ht="13.5">
      <c r="A66" s="56"/>
      <c r="B66" s="56"/>
      <c r="C66" s="56"/>
      <c r="D66" s="56"/>
      <c r="E66" s="56"/>
      <c r="F66" s="56"/>
      <c r="G66" s="57"/>
      <c r="H66" s="57"/>
      <c r="S66" s="10"/>
      <c r="T66" s="10"/>
      <c r="U66" s="11"/>
      <c r="V66" s="11"/>
      <c r="W66" s="10"/>
      <c r="X66" s="10"/>
      <c r="Y66" s="10"/>
      <c r="Z66" s="10"/>
    </row>
    <row r="67" spans="1:26" ht="13.5">
      <c r="A67" s="53" t="s">
        <v>66</v>
      </c>
      <c r="B67" s="33"/>
      <c r="C67" s="34"/>
      <c r="D67" s="34"/>
      <c r="E67" s="33"/>
      <c r="F67" s="33"/>
      <c r="G67" s="10"/>
      <c r="H67" s="10"/>
      <c r="S67" s="182"/>
      <c r="T67" s="182"/>
      <c r="U67" s="182"/>
      <c r="V67" s="182"/>
      <c r="W67" s="182"/>
      <c r="X67" s="182"/>
      <c r="Y67" s="182"/>
      <c r="Z67" s="182"/>
    </row>
    <row r="68" spans="1:26" ht="13.5">
      <c r="A68" s="37" t="s">
        <v>122</v>
      </c>
      <c r="B68" s="38"/>
      <c r="C68" s="39"/>
      <c r="D68" s="39"/>
      <c r="E68" s="40"/>
      <c r="F68" s="40"/>
      <c r="G68" s="16"/>
      <c r="H68" s="17"/>
      <c r="S68" s="14"/>
      <c r="T68" s="14"/>
      <c r="U68" s="15"/>
      <c r="V68" s="15"/>
      <c r="W68" s="16"/>
      <c r="X68" s="16"/>
      <c r="Y68" s="16"/>
      <c r="Z68" s="17"/>
    </row>
    <row r="69" spans="1:26" ht="13.5">
      <c r="A69" s="38" t="s">
        <v>68</v>
      </c>
      <c r="B69" s="38"/>
      <c r="C69" s="39"/>
      <c r="E69" s="40"/>
      <c r="F69" s="40"/>
      <c r="G69" s="39"/>
      <c r="H69" s="17"/>
      <c r="S69" s="18"/>
      <c r="T69" s="14"/>
      <c r="U69" s="15"/>
      <c r="V69" s="15"/>
      <c r="W69" s="16"/>
      <c r="X69" s="16"/>
      <c r="Y69" s="16"/>
      <c r="Z69" s="17"/>
    </row>
    <row r="70" spans="1:26" ht="13.5">
      <c r="A70" s="38" t="s">
        <v>69</v>
      </c>
      <c r="B70" s="38"/>
      <c r="C70" s="39"/>
      <c r="D70" s="39"/>
      <c r="E70" s="40"/>
      <c r="F70" s="40"/>
      <c r="G70" s="16"/>
      <c r="H70" s="17"/>
      <c r="S70" s="18"/>
      <c r="T70" s="14"/>
      <c r="U70" s="15"/>
      <c r="V70" s="15"/>
      <c r="W70" s="16"/>
      <c r="X70" s="16"/>
      <c r="Y70" s="16"/>
      <c r="Z70" s="17"/>
    </row>
    <row r="71" spans="1:26" ht="13.5">
      <c r="A71" s="38"/>
      <c r="B71" s="38"/>
      <c r="C71" s="39"/>
      <c r="D71" s="39"/>
      <c r="E71" s="40"/>
      <c r="F71" s="40"/>
      <c r="G71" s="16"/>
      <c r="H71" s="17"/>
      <c r="S71" s="22"/>
      <c r="T71" s="22"/>
      <c r="U71" s="23"/>
      <c r="V71" s="23"/>
      <c r="W71" s="16"/>
      <c r="X71" s="20"/>
      <c r="Y71" s="20"/>
      <c r="Z71" s="21"/>
    </row>
    <row r="72" spans="1:26" ht="13.5">
      <c r="A72" s="54" t="s">
        <v>67</v>
      </c>
      <c r="B72" s="38"/>
      <c r="C72" s="39"/>
      <c r="D72" s="39"/>
      <c r="E72" s="40"/>
      <c r="F72" s="40"/>
      <c r="G72" s="16"/>
      <c r="H72" s="17"/>
      <c r="S72" s="19"/>
      <c r="T72" s="10"/>
      <c r="U72" s="11"/>
      <c r="V72" s="11"/>
      <c r="W72" s="10"/>
      <c r="X72" s="20"/>
      <c r="Y72" s="20"/>
      <c r="Z72" s="21"/>
    </row>
    <row r="73" spans="1:26" ht="13.5">
      <c r="A73" s="41" t="s">
        <v>64</v>
      </c>
      <c r="B73" s="38"/>
      <c r="C73" s="39"/>
      <c r="D73" s="39"/>
      <c r="E73" s="40"/>
      <c r="F73" s="40"/>
      <c r="G73" s="16"/>
      <c r="H73" s="17"/>
      <c r="S73" s="22"/>
      <c r="T73" s="22"/>
      <c r="U73" s="23"/>
      <c r="V73" s="23"/>
      <c r="W73" s="24"/>
      <c r="X73" s="20"/>
      <c r="Y73" s="20"/>
      <c r="Z73" s="21"/>
    </row>
    <row r="74" spans="1:26" ht="13.5">
      <c r="A74" s="38" t="s">
        <v>70</v>
      </c>
      <c r="B74" s="38"/>
      <c r="C74" s="39"/>
      <c r="D74" s="39"/>
      <c r="E74" s="40"/>
      <c r="F74" s="40"/>
      <c r="G74" s="16"/>
      <c r="H74" s="17"/>
      <c r="S74" s="181"/>
      <c r="T74" s="181"/>
      <c r="U74" s="181"/>
      <c r="V74" s="181"/>
      <c r="W74" s="181"/>
      <c r="X74" s="181"/>
      <c r="Y74" s="20"/>
      <c r="Z74" s="21"/>
    </row>
    <row r="75" spans="1:26" ht="13.5">
      <c r="A75" s="38"/>
      <c r="B75" s="38"/>
      <c r="C75" s="39"/>
      <c r="D75" s="39"/>
      <c r="E75" s="40"/>
      <c r="F75" s="40"/>
      <c r="G75" s="16"/>
      <c r="H75" s="17"/>
      <c r="S75" s="181"/>
      <c r="T75" s="181"/>
      <c r="U75" s="181"/>
      <c r="V75" s="181"/>
      <c r="W75" s="181"/>
      <c r="X75" s="181"/>
      <c r="Y75" s="20"/>
      <c r="Z75" s="21"/>
    </row>
    <row r="76" spans="1:26" ht="13.5">
      <c r="A76" s="55" t="s">
        <v>53</v>
      </c>
      <c r="B76" s="33"/>
      <c r="C76" s="34"/>
      <c r="D76" s="34"/>
      <c r="E76" s="33"/>
      <c r="F76" s="43"/>
      <c r="G76" s="20"/>
      <c r="H76" s="21"/>
      <c r="Y76" s="26"/>
      <c r="Z76" s="27"/>
    </row>
    <row r="77" spans="1:26" ht="26.25" customHeight="1">
      <c r="A77" s="168" t="s">
        <v>126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23"/>
      <c r="W77" s="16"/>
      <c r="X77" s="20"/>
      <c r="Y77" s="20"/>
      <c r="Z77" s="21"/>
    </row>
    <row r="78" spans="1:26" ht="17.25" customHeight="1">
      <c r="A78" s="184" t="s">
        <v>54</v>
      </c>
      <c r="B78" s="184"/>
      <c r="C78" s="184"/>
      <c r="D78" s="184"/>
      <c r="E78" s="184"/>
      <c r="F78" s="184"/>
      <c r="G78" s="12"/>
      <c r="H78" s="13"/>
      <c r="S78" s="19"/>
      <c r="T78" s="19"/>
      <c r="U78" s="28"/>
      <c r="V78" s="28"/>
      <c r="W78" s="24"/>
      <c r="X78" s="20"/>
      <c r="Y78" s="20"/>
      <c r="Z78" s="21"/>
    </row>
    <row r="79" spans="1:26" ht="13.5">
      <c r="A79" s="44"/>
      <c r="B79" s="44"/>
      <c r="C79" s="45"/>
      <c r="D79" s="45"/>
      <c r="E79" s="40"/>
      <c r="F79" s="43"/>
      <c r="G79" s="20"/>
      <c r="H79" s="21"/>
      <c r="S79" s="181"/>
      <c r="T79" s="181"/>
      <c r="U79" s="181"/>
      <c r="V79" s="181"/>
      <c r="W79" s="181"/>
      <c r="X79" s="181"/>
      <c r="Y79" s="20"/>
      <c r="Z79" s="21"/>
    </row>
    <row r="80" spans="1:26" ht="13.5">
      <c r="A80" s="55" t="s">
        <v>55</v>
      </c>
      <c r="B80" s="42"/>
      <c r="C80" s="47"/>
      <c r="D80" s="47"/>
      <c r="E80" s="46"/>
      <c r="F80" s="43"/>
      <c r="G80" s="20"/>
      <c r="H80" s="21"/>
      <c r="S80" s="181"/>
      <c r="T80" s="181"/>
      <c r="U80" s="181"/>
      <c r="V80" s="181"/>
      <c r="W80" s="181"/>
      <c r="X80" s="181"/>
      <c r="Y80" s="20"/>
      <c r="Z80" s="21"/>
    </row>
    <row r="81" spans="1:26" ht="13.5">
      <c r="A81" s="168" t="s">
        <v>56</v>
      </c>
      <c r="B81" s="168"/>
      <c r="C81" s="168"/>
      <c r="D81" s="168"/>
      <c r="E81" s="168"/>
      <c r="F81" s="168"/>
      <c r="G81" s="20"/>
      <c r="H81" s="21"/>
      <c r="S81" s="22"/>
      <c r="T81" s="22"/>
      <c r="U81" s="23"/>
      <c r="V81" s="23"/>
      <c r="W81" s="16"/>
      <c r="X81" s="20"/>
      <c r="Y81" s="20"/>
      <c r="Z81" s="21"/>
    </row>
    <row r="82" spans="1:26" ht="13.5">
      <c r="A82" s="168" t="s">
        <v>57</v>
      </c>
      <c r="B82" s="168"/>
      <c r="C82" s="168"/>
      <c r="D82" s="168"/>
      <c r="E82" s="168"/>
      <c r="F82" s="168"/>
      <c r="G82" s="20"/>
      <c r="H82" s="21"/>
      <c r="S82" s="19"/>
      <c r="T82" s="22"/>
      <c r="U82" s="23"/>
      <c r="V82" s="23"/>
      <c r="W82" s="24"/>
      <c r="X82" s="20"/>
      <c r="Y82" s="20"/>
      <c r="Z82" s="21"/>
    </row>
    <row r="83" spans="1:26" ht="13.5">
      <c r="A83" s="44"/>
      <c r="B83" s="44"/>
      <c r="C83" s="45"/>
      <c r="D83" s="45"/>
      <c r="E83" s="40"/>
      <c r="F83" s="43"/>
      <c r="G83" s="20"/>
      <c r="H83" s="21"/>
      <c r="S83" s="19"/>
      <c r="T83" s="22"/>
      <c r="U83" s="23"/>
      <c r="V83" s="23"/>
      <c r="W83" s="24"/>
      <c r="X83" s="20"/>
      <c r="Y83" s="20"/>
      <c r="Z83" s="21"/>
    </row>
    <row r="84" spans="1:26" ht="13.5">
      <c r="A84" s="55" t="s">
        <v>58</v>
      </c>
      <c r="B84" s="44"/>
      <c r="C84" s="45"/>
      <c r="D84" s="45"/>
      <c r="E84" s="46"/>
      <c r="F84" s="43"/>
      <c r="G84" s="20"/>
      <c r="H84" s="21"/>
      <c r="S84" s="181"/>
      <c r="T84" s="181"/>
      <c r="U84" s="181"/>
      <c r="V84" s="181"/>
      <c r="W84" s="181"/>
      <c r="X84" s="181"/>
      <c r="Y84" s="20"/>
      <c r="Z84" s="21"/>
    </row>
    <row r="85" spans="1:26" ht="13.5">
      <c r="A85" s="168" t="s">
        <v>59</v>
      </c>
      <c r="B85" s="168"/>
      <c r="C85" s="168"/>
      <c r="D85" s="168"/>
      <c r="E85" s="168"/>
      <c r="F85" s="168"/>
      <c r="G85" s="20"/>
      <c r="H85" s="21"/>
      <c r="S85" s="181"/>
      <c r="T85" s="181"/>
      <c r="U85" s="181"/>
      <c r="V85" s="181"/>
      <c r="W85" s="181"/>
      <c r="X85" s="181"/>
      <c r="Y85" s="20"/>
      <c r="Z85" s="21"/>
    </row>
    <row r="86" spans="1:26" ht="33.75" customHeight="1">
      <c r="A86" s="168" t="s">
        <v>60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48"/>
      <c r="S86" s="181"/>
      <c r="T86" s="181"/>
      <c r="U86" s="181"/>
      <c r="V86" s="181"/>
      <c r="W86" s="181"/>
      <c r="X86" s="181"/>
      <c r="Y86" s="20"/>
      <c r="Z86" s="21"/>
    </row>
    <row r="87" spans="1:26" ht="13.5">
      <c r="A87" s="168" t="s">
        <v>61</v>
      </c>
      <c r="B87" s="168"/>
      <c r="C87" s="168"/>
      <c r="D87" s="168"/>
      <c r="E87" s="168"/>
      <c r="F87" s="168"/>
      <c r="G87" s="20"/>
      <c r="H87" s="21"/>
      <c r="S87" s="22"/>
      <c r="T87" s="29"/>
      <c r="U87" s="30"/>
      <c r="V87" s="30"/>
      <c r="W87" s="31"/>
      <c r="X87" s="20"/>
      <c r="Y87" s="20"/>
      <c r="Z87" s="21"/>
    </row>
    <row r="88" spans="1:26" ht="13.5">
      <c r="A88" s="44"/>
      <c r="B88" s="49"/>
      <c r="C88" s="50"/>
      <c r="D88" s="50"/>
      <c r="E88" s="51"/>
      <c r="F88" s="43"/>
      <c r="G88" s="20"/>
      <c r="H88" s="21"/>
      <c r="S88" s="181"/>
      <c r="T88" s="181"/>
      <c r="U88" s="181"/>
      <c r="V88" s="181"/>
      <c r="W88" s="181"/>
      <c r="X88" s="181"/>
      <c r="Y88" s="20"/>
      <c r="Z88" s="21"/>
    </row>
    <row r="89" spans="1:26" ht="13.5" customHeight="1">
      <c r="A89" s="183" t="s">
        <v>62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61"/>
      <c r="S89" s="25"/>
      <c r="T89" s="25"/>
      <c r="U89" s="32"/>
      <c r="V89" s="32"/>
      <c r="W89" s="25"/>
      <c r="X89" s="25"/>
      <c r="Y89" s="20"/>
      <c r="Z89" s="21"/>
    </row>
    <row r="90" spans="1:26" ht="13.5">
      <c r="A90" s="48"/>
      <c r="B90" s="48"/>
      <c r="C90" s="52"/>
      <c r="D90" s="52"/>
      <c r="E90" s="48"/>
      <c r="F90" s="48"/>
      <c r="G90" s="20"/>
      <c r="H90" s="21"/>
      <c r="S90" s="22"/>
      <c r="T90" s="22"/>
      <c r="U90" s="23"/>
      <c r="V90" s="23"/>
      <c r="W90" s="24"/>
      <c r="X90" s="20"/>
      <c r="Y90" s="20"/>
      <c r="Z90" s="21"/>
    </row>
    <row r="91" spans="1:8" ht="13.5">
      <c r="A91" s="44"/>
      <c r="B91" s="44"/>
      <c r="C91" s="45"/>
      <c r="D91" s="45"/>
      <c r="E91" s="46"/>
      <c r="F91" s="43"/>
      <c r="G91" s="20"/>
      <c r="H91" s="21"/>
    </row>
    <row r="94" spans="3:18" ht="12.75">
      <c r="C94" s="1"/>
      <c r="D94" s="1"/>
      <c r="Q94" s="1"/>
      <c r="R94" s="1"/>
    </row>
    <row r="95" spans="3:20" ht="12.75">
      <c r="C95" s="1"/>
      <c r="D95" s="1"/>
      <c r="Q95" s="1"/>
      <c r="R95" s="1"/>
      <c r="T95" s="7"/>
    </row>
    <row r="96" spans="1:20" s="2" customFormat="1" ht="12.75" customHeight="1">
      <c r="A96" s="9"/>
      <c r="B96" s="3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4"/>
      <c r="R96" s="4"/>
      <c r="S96" s="1"/>
      <c r="T96" s="5"/>
    </row>
  </sheetData>
  <sheetProtection/>
  <mergeCells count="70">
    <mergeCell ref="T4:T6"/>
    <mergeCell ref="U4:U6"/>
    <mergeCell ref="B4:B6"/>
    <mergeCell ref="C4:C6"/>
    <mergeCell ref="D4:O4"/>
    <mergeCell ref="D5:E5"/>
    <mergeCell ref="F5:G5"/>
    <mergeCell ref="H5:I5"/>
    <mergeCell ref="J5:K5"/>
    <mergeCell ref="L5:M5"/>
    <mergeCell ref="N5:O5"/>
    <mergeCell ref="S4:S6"/>
    <mergeCell ref="P4:P6"/>
    <mergeCell ref="Q4:Q6"/>
    <mergeCell ref="D7:E7"/>
    <mergeCell ref="F7:G7"/>
    <mergeCell ref="H7:I7"/>
    <mergeCell ref="J7:K7"/>
    <mergeCell ref="L7:M7"/>
    <mergeCell ref="N7:O7"/>
    <mergeCell ref="D39:E39"/>
    <mergeCell ref="F39:G39"/>
    <mergeCell ref="H39:I39"/>
    <mergeCell ref="J39:K39"/>
    <mergeCell ref="L39:M39"/>
    <mergeCell ref="N39:O39"/>
    <mergeCell ref="D30:E30"/>
    <mergeCell ref="F30:G30"/>
    <mergeCell ref="H30:I30"/>
    <mergeCell ref="J30:K30"/>
    <mergeCell ref="L30:M30"/>
    <mergeCell ref="N30:O30"/>
    <mergeCell ref="D47:E47"/>
    <mergeCell ref="F47:G47"/>
    <mergeCell ref="H47:I47"/>
    <mergeCell ref="J47:K47"/>
    <mergeCell ref="L47:M47"/>
    <mergeCell ref="N47:O47"/>
    <mergeCell ref="D43:E43"/>
    <mergeCell ref="F43:G43"/>
    <mergeCell ref="H43:I43"/>
    <mergeCell ref="J43:K43"/>
    <mergeCell ref="L43:M43"/>
    <mergeCell ref="N43:O43"/>
    <mergeCell ref="A85:F85"/>
    <mergeCell ref="A87:F87"/>
    <mergeCell ref="A86:Q86"/>
    <mergeCell ref="A89:Q89"/>
    <mergeCell ref="A78:F78"/>
    <mergeCell ref="A81:F81"/>
    <mergeCell ref="A82:F82"/>
    <mergeCell ref="S86:X86"/>
    <mergeCell ref="S67:Z67"/>
    <mergeCell ref="S74:X74"/>
    <mergeCell ref="S75:X75"/>
    <mergeCell ref="S84:X84"/>
    <mergeCell ref="S88:X88"/>
    <mergeCell ref="S79:X79"/>
    <mergeCell ref="S80:X80"/>
    <mergeCell ref="S85:X85"/>
    <mergeCell ref="C50:S50"/>
    <mergeCell ref="C51:S51"/>
    <mergeCell ref="C52:S52"/>
    <mergeCell ref="A77:U77"/>
    <mergeCell ref="R4:R6"/>
    <mergeCell ref="A1:V1"/>
    <mergeCell ref="A2:V2"/>
    <mergeCell ref="A3:V3"/>
    <mergeCell ref="A4:A6"/>
    <mergeCell ref="V4:V6"/>
  </mergeCells>
  <dataValidations count="7">
    <dataValidation type="list" allowBlank="1" showInputMessage="1" showErrorMessage="1" sqref="R9 R33:R43 R25 R23 R17:R18 R27:R30 R15 R11:R12">
      <formula1>$C$54:$F$54</formula1>
    </dataValidation>
    <dataValidation type="list" allowBlank="1" showInputMessage="1" showErrorMessage="1" sqref="R8 R10 R31:R32 R16 R13:R14 R19">
      <formula1>$C$82:$F$82</formula1>
    </dataValidation>
    <dataValidation type="list" allowBlank="1" showInputMessage="1" showErrorMessage="1" sqref="R20">
      <formula1>$C$81:$F$81</formula1>
    </dataValidation>
    <dataValidation type="list" allowBlank="1" showInputMessage="1" showErrorMessage="1" sqref="R22 R24">
      <formula1>$C$78:$F$78</formula1>
    </dataValidation>
    <dataValidation type="list" allowBlank="1" showInputMessage="1" showErrorMessage="1" sqref="R21">
      <formula1>$C$79:$F$79</formula1>
    </dataValidation>
    <dataValidation type="list" allowBlank="1" showInputMessage="1" showErrorMessage="1" sqref="R26">
      <formula1>$C$77:$F$77</formula1>
    </dataValidation>
    <dataValidation type="list" allowBlank="1" showInputMessage="1" showErrorMessage="1" sqref="R44:R46">
      <formula1>$C$73:$F$73</formula1>
    </dataValidation>
  </dataValidations>
  <hyperlinks>
    <hyperlink ref="B9" r:id="rId1" display="Informatika I."/>
    <hyperlink ref="B11" r:id="rId2" display="Vállalatgazdaságtan"/>
    <hyperlink ref="B12" r:id="rId3" display="Magyar gazdaságtörténet"/>
    <hyperlink ref="B15" r:id="rId4" display="Statisztika I."/>
    <hyperlink ref="B17" r:id="rId5" display="Pénzügytan"/>
    <hyperlink ref="B18" r:id="rId6" display="Statisztika II."/>
    <hyperlink ref="B23" r:id="rId7" display="Világgazdaságtan"/>
    <hyperlink ref="B25" r:id="rId8" display="Közgazdasági elméletek története"/>
    <hyperlink ref="B28" r:id="rId9" display="Prezentációs- és kommunikációs készségek fejlesztése"/>
    <hyperlink ref="B36" r:id="rId10" display="Ökonometria II."/>
    <hyperlink ref="B37" r:id="rId11" display="Makroökonómiai modellépítés"/>
    <hyperlink ref="B38" r:id="rId12" display="Összehasonlító gazdaságtan"/>
    <hyperlink ref="B33" r:id="rId13" display="Operációkutatási modellek I."/>
    <hyperlink ref="B34" r:id="rId14" display="Gazdaságpolitika"/>
    <hyperlink ref="B35" r:id="rId15" display="Ökonometria I."/>
    <hyperlink ref="B40" r:id="rId16" display="Diploma proszeminárium"/>
    <hyperlink ref="B8" r:id="rId17" display="Analízis (IMP-SKM)"/>
    <hyperlink ref="B10" r:id="rId18" display="Mikroökonómia I. (IMP)"/>
    <hyperlink ref="B13" r:id="rId19" display="Algebra (IMP-SKM)"/>
    <hyperlink ref="B14" r:id="rId20" display="Mikroökonómia II. (IMP)"/>
    <hyperlink ref="B16" r:id="rId21" display="Makroökonómia (IMP-SKM)"/>
    <hyperlink ref="B19" r:id="rId22" display="Vállalati pénzügyek (IMP-SKM)"/>
    <hyperlink ref="B20" r:id="rId23" display="Valószínűségszámítás (IMP-SKM)"/>
    <hyperlink ref="B21" r:id="rId24" display="Bevezetés a közgazdasági játékelméletbe (IMP-SKM)"/>
    <hyperlink ref="B22" r:id="rId25" display="Optimumszámítás (IMP-SKM)"/>
    <hyperlink ref="B24" r:id="rId26" display="Bevezetés a makrogazdasági modellezésbe"/>
    <hyperlink ref="B26" r:id="rId27" display="Pénzügyi modellezés (IMP-SKM)"/>
    <hyperlink ref="B31" r:id="rId28" display="Piacszerkezetek (IMP-SKM)"/>
    <hyperlink ref="B32" r:id="rId29" display="Nemzetközi gazdaságtan (IMP-SKM)"/>
    <hyperlink ref="B44" r:id="rId30" display="Mértékelmélet"/>
    <hyperlink ref="B45" r:id="rId31" display="Funkcionálanalízis"/>
    <hyperlink ref="B46" r:id="rId32" display="Dinamikai rendszerek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70" r:id="rId33"/>
  <rowBreaks count="1" manualBreakCount="1">
    <brk id="54" max="20" man="1"/>
  </rowBreaks>
  <ignoredErrors>
    <ignoredError sqref="P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2016-01-04T11:53:56Z</cp:lastPrinted>
  <dcterms:created xsi:type="dcterms:W3CDTF">2006-03-14T15:31:31Z</dcterms:created>
  <dcterms:modified xsi:type="dcterms:W3CDTF">2017-01-10T14:10:51Z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