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unicorvinus.sharepoint.com/teams/CLOUD_Programmenedzsment612/Shared Documents/Tantervek/Tantervek 2020 2021 tanévre nem 2020-ben indulók számára elfogadott/Változott tantervek/"/>
    </mc:Choice>
  </mc:AlternateContent>
  <xr:revisionPtr revIDLastSave="5" documentId="8_{4D6CCAB6-7834-4DEA-B12C-61C889D6F0EF}" xr6:coauthVersionLast="45" xr6:coauthVersionMax="45" xr10:uidLastSave="{24944692-742D-44A4-B177-C9E99F5CE779}"/>
  <bookViews>
    <workbookView xWindow="-120" yWindow="-120" windowWidth="21840" windowHeight="13140" xr2:uid="{00000000-000D-0000-FFFF-FFFF00000000}"/>
  </bookViews>
  <sheets>
    <sheet name="Mintatanterv" sheetId="8" r:id="rId1"/>
    <sheet name="Megjegyzések" sheetId="9" r:id="rId2"/>
  </sheets>
  <definedNames>
    <definedName name="_xlnm.Print_Area" localSheetId="0">Mintatanterv!$A$1:$Y$64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5" i="8" l="1"/>
  <c r="X15" i="8" l="1"/>
  <c r="M15" i="8"/>
  <c r="J15" i="8"/>
  <c r="G15" i="8"/>
  <c r="J23" i="8"/>
  <c r="M23" i="8"/>
  <c r="P23" i="8"/>
  <c r="S23" i="8"/>
  <c r="V23" i="8"/>
  <c r="X23" i="8"/>
  <c r="J6" i="8" l="1"/>
  <c r="J5" i="8" s="1"/>
  <c r="G6" i="8"/>
  <c r="G5" i="8" s="1"/>
  <c r="M36" i="8"/>
  <c r="S47" i="8"/>
  <c r="P47" i="8"/>
  <c r="V36" i="8"/>
  <c r="V5" i="8" s="1"/>
  <c r="S6" i="8"/>
  <c r="S36" i="8"/>
  <c r="P36" i="8"/>
  <c r="S56" i="8"/>
  <c r="G56" i="8"/>
  <c r="X6" i="8"/>
  <c r="X62" i="8" s="1"/>
  <c r="X36" i="8"/>
  <c r="P5" i="8" l="1"/>
  <c r="P64" i="8" s="1"/>
  <c r="S5" i="8"/>
  <c r="S64" i="8" s="1"/>
  <c r="G64" i="8"/>
  <c r="M5" i="8"/>
  <c r="M64" i="8" s="1"/>
  <c r="V64" i="8"/>
  <c r="J64" i="8"/>
  <c r="X64" i="8" l="1"/>
</calcChain>
</file>

<file path=xl/sharedStrings.xml><?xml version="1.0" encoding="utf-8"?>
<sst xmlns="http://schemas.openxmlformats.org/spreadsheetml/2006/main" count="340" uniqueCount="205">
  <si>
    <t>Vidékfejlesztési agrármérnöki (BSc) alapképzési szak tanterve a 2019/20/1</t>
  </si>
  <si>
    <t>Kód</t>
  </si>
  <si>
    <t>Tárgynév</t>
  </si>
  <si>
    <t>Jelleg</t>
  </si>
  <si>
    <t>Számon-kérés</t>
  </si>
  <si>
    <t>I. évfolyam</t>
  </si>
  <si>
    <t>II. évfolyam</t>
  </si>
  <si>
    <t>III. évfolyam</t>
  </si>
  <si>
    <t>IV.</t>
  </si>
  <si>
    <t>Összesen</t>
  </si>
  <si>
    <t>Tárgyfelelős</t>
  </si>
  <si>
    <t>Tanszék</t>
  </si>
  <si>
    <t>Kredit</t>
  </si>
  <si>
    <t>ea</t>
  </si>
  <si>
    <t>sz</t>
  </si>
  <si>
    <t xml:space="preserve">Összes kötelező </t>
  </si>
  <si>
    <t>Gazdaságtudományi alapismeretek 25-35 kredit</t>
  </si>
  <si>
    <t>2JO11NAK01B</t>
  </si>
  <si>
    <t>Gazdasági jog</t>
  </si>
  <si>
    <t>K</t>
  </si>
  <si>
    <t>v</t>
  </si>
  <si>
    <t>Bán Dániel</t>
  </si>
  <si>
    <t>Gazdasági Jogi Tanszék</t>
  </si>
  <si>
    <t>4MA12NAK62B</t>
  </si>
  <si>
    <t>Gazdaságmatematika</t>
  </si>
  <si>
    <t>Tallos Péter</t>
  </si>
  <si>
    <t>Matematika Tsz.</t>
  </si>
  <si>
    <t>2SZ31NAK03B</t>
  </si>
  <si>
    <t>Informatika</t>
  </si>
  <si>
    <t>Baksa-Haskó Gabriella</t>
  </si>
  <si>
    <t>Számítástudományi Tsz.</t>
  </si>
  <si>
    <t>4MA23NAK28B</t>
  </si>
  <si>
    <t>Közgazdaságtan I. (Mikroökonómia)</t>
  </si>
  <si>
    <t>Horváth László</t>
  </si>
  <si>
    <t>Makroökonómia Tsz.</t>
  </si>
  <si>
    <t>2JO11NAK09B</t>
  </si>
  <si>
    <t>Közigazgatási alapismeretek</t>
  </si>
  <si>
    <t>Czoboly Gergely István</t>
  </si>
  <si>
    <t>4MA23NAK03B</t>
  </si>
  <si>
    <t>Közgazdaságtan II. (Makroökonómia)</t>
  </si>
  <si>
    <t>Misz József</t>
  </si>
  <si>
    <t>4ST14NAK09B</t>
  </si>
  <si>
    <t>Statisztika</t>
  </si>
  <si>
    <t>Lukácsné Balogh Irén</t>
  </si>
  <si>
    <t>Statisztika Tsz.</t>
  </si>
  <si>
    <t>2KA21NAK10B</t>
  </si>
  <si>
    <t>Üzleti-gazdasági adatok elemzése</t>
  </si>
  <si>
    <t>Tóth József</t>
  </si>
  <si>
    <t xml:space="preserve">Agrár információs rendszerek  </t>
  </si>
  <si>
    <t>Agrártechnológiai és agrár-természettudományi alapismeretek, 35-45 kredit</t>
  </si>
  <si>
    <t>2KA21NAK21B</t>
  </si>
  <si>
    <t>Agrártermelés természettudományi alapjai</t>
  </si>
  <si>
    <t>Mezőszentgyörgyi Dávid</t>
  </si>
  <si>
    <t>Agrárközgazdasági és Vidékfejlesztési Tanszék</t>
  </si>
  <si>
    <t>2KA21NAK16B</t>
  </si>
  <si>
    <t>Mezőgazdasági műszaki alapismeretek</t>
  </si>
  <si>
    <t>2KA21NAK17B</t>
  </si>
  <si>
    <t>Növénytermesztés</t>
  </si>
  <si>
    <t>2KA21NAK18B</t>
  </si>
  <si>
    <t>Állattenyésztés</t>
  </si>
  <si>
    <t>2KA21NAK19B</t>
  </si>
  <si>
    <t>Kertészet</t>
  </si>
  <si>
    <t>Dr. Nádosy Ferenc</t>
  </si>
  <si>
    <t>2KA21NAK20B</t>
  </si>
  <si>
    <t>Élelmiszerlánc-biztonság</t>
  </si>
  <si>
    <t>2KA21NAK15B</t>
  </si>
  <si>
    <t>Ökológia</t>
  </si>
  <si>
    <t>Agrárgazdasági és vállalkozási alapismeretek, 35-45 kredit</t>
  </si>
  <si>
    <t>2KA21NBK02B</t>
  </si>
  <si>
    <t>Agrárgazdaságtan I.</t>
  </si>
  <si>
    <t>Mizik Tamás</t>
  </si>
  <si>
    <t>Agrárközgazdasági és Vidékfejl.Tsz.</t>
  </si>
  <si>
    <t>2KA21NBK03B</t>
  </si>
  <si>
    <t xml:space="preserve">Agrárgazdaságtan II.  </t>
  </si>
  <si>
    <t>2VL60NCK03B</t>
  </si>
  <si>
    <t>Környezetgazdaságtan és politika</t>
  </si>
  <si>
    <t>Harangozó Gábor</t>
  </si>
  <si>
    <t>Logisztika és Ellátási Lánc Menedzsment</t>
  </si>
  <si>
    <t>2VL60NBK01B</t>
  </si>
  <si>
    <t>Vállalatgazdaságtan</t>
  </si>
  <si>
    <t>Kazainé Ónodi Annamária</t>
  </si>
  <si>
    <t>Üzleti Gazdaságtan Tsz.</t>
  </si>
  <si>
    <t>2VE81NAK04B</t>
  </si>
  <si>
    <t>Szervezeti magatartás</t>
  </si>
  <si>
    <t>Kiss Csaba</t>
  </si>
  <si>
    <t>Szervezeti Magatartás</t>
  </si>
  <si>
    <t>2KA21NDK14B</t>
  </si>
  <si>
    <t>Közös agrárpolitika</t>
  </si>
  <si>
    <t>Agrárközgazdasági és Vidékfejlesztési</t>
  </si>
  <si>
    <t>4PU51NAK01B</t>
  </si>
  <si>
    <t>Pénzügytan</t>
  </si>
  <si>
    <t>Kürthy Gábor</t>
  </si>
  <si>
    <t>Pénzügy Tsz.</t>
  </si>
  <si>
    <t>2MA41NAK01B</t>
  </si>
  <si>
    <t>Marketing</t>
  </si>
  <si>
    <t>gyj</t>
  </si>
  <si>
    <t>Bauer András</t>
  </si>
  <si>
    <t>Marketing Tsz.</t>
  </si>
  <si>
    <t xml:space="preserve">2KA21NDK17B </t>
  </si>
  <si>
    <t>Farm menedzsment</t>
  </si>
  <si>
    <t>Jámbor Attila</t>
  </si>
  <si>
    <t>Agrárközgazdasági és Vidékfejlesztési  Tsz.</t>
  </si>
  <si>
    <t xml:space="preserve">2VE81NGK01B </t>
  </si>
  <si>
    <t>Emberierőforrás-menedzsment</t>
  </si>
  <si>
    <t>2SA53NAK01B</t>
  </si>
  <si>
    <t xml:space="preserve">Számvitel alapjai </t>
  </si>
  <si>
    <t>Lakatos László Péter</t>
  </si>
  <si>
    <t>Pénzügyi Számvitel Tsz.</t>
  </si>
  <si>
    <t>2KA21NBK01B</t>
  </si>
  <si>
    <t xml:space="preserve">Szaktanácsadás  </t>
  </si>
  <si>
    <t>Török Áron</t>
  </si>
  <si>
    <t>Regionális és vidékfejlesztési alapismeretek, 35-45 kredit</t>
  </si>
  <si>
    <t>2GF26NAK04B</t>
  </si>
  <si>
    <t>Regionális gazdaságtan</t>
  </si>
  <si>
    <t>Forman Balázs</t>
  </si>
  <si>
    <t>Gazdaságföldrajz, Geoökönómia és Fenntartható Fejlődés</t>
  </si>
  <si>
    <t>2KA21NAK04B</t>
  </si>
  <si>
    <t xml:space="preserve">Vidékfejlesztés I. </t>
  </si>
  <si>
    <t>Nemes Gusztáv</t>
  </si>
  <si>
    <t>2KA21NAK11B</t>
  </si>
  <si>
    <t>Regionális és vidék kutatási alapismeretek</t>
  </si>
  <si>
    <t>2KA21NAK05B</t>
  </si>
  <si>
    <t xml:space="preserve">Vidékfejlesztés II.  </t>
  </si>
  <si>
    <t>7GF20NAK33B</t>
  </si>
  <si>
    <t>Térinformatika a vidékfejlesztésben</t>
  </si>
  <si>
    <t>Jeneyné Varga Ágnes</t>
  </si>
  <si>
    <t>Gazdaságföldrajz, Geoökonómia és Fenntartható Fejlődés</t>
  </si>
  <si>
    <t>Terület és településfejlesztés</t>
  </si>
  <si>
    <t>Forgács Csaba</t>
  </si>
  <si>
    <t>Nemzetközi agrár-versenyképesség fejlesztési ismeretek</t>
  </si>
  <si>
    <t>Jeney László</t>
  </si>
  <si>
    <t>VGAV008NMBB</t>
  </si>
  <si>
    <t>Regionális elemzési módszerek</t>
  </si>
  <si>
    <t>2SP72NAK02B</t>
  </si>
  <si>
    <t>Egyedi projektek vezetése</t>
  </si>
  <si>
    <t>Szabó Lajos György</t>
  </si>
  <si>
    <t>Stratégia és Projektvezetés Tsz.</t>
  </si>
  <si>
    <t>Speciális ismeretek 25-35 kredit</t>
  </si>
  <si>
    <t>speciális ismeretkör választható blokkjából 10 kredit teljesítése kötelező</t>
  </si>
  <si>
    <t>2KA21NDK07B</t>
  </si>
  <si>
    <t xml:space="preserve">Élelmiszer lánc menedzsment </t>
  </si>
  <si>
    <t>KV</t>
  </si>
  <si>
    <t>2KA21NDK13B</t>
  </si>
  <si>
    <t>Agrárpolitikai programok elemzése</t>
  </si>
  <si>
    <t>speciális ismeretkör kötelező tantárgya</t>
  </si>
  <si>
    <t>VGAV009NMBB</t>
  </si>
  <si>
    <t>Szakszeminárium, szakdolgozat I.</t>
  </si>
  <si>
    <t>KR</t>
  </si>
  <si>
    <t>VGAV010NMBB</t>
  </si>
  <si>
    <t>Szakszeminárium, szakdolgozat II.</t>
  </si>
  <si>
    <t>Választható tárgyak</t>
  </si>
  <si>
    <t>IDEGEN NYELV</t>
  </si>
  <si>
    <t>V</t>
  </si>
  <si>
    <t>Szabadon választható</t>
  </si>
  <si>
    <t>Kritérium tárgyak</t>
  </si>
  <si>
    <t>TES_TESTNEV</t>
  </si>
  <si>
    <t>TESTNEVELÉS</t>
  </si>
  <si>
    <t>ai</t>
  </si>
  <si>
    <t>Szakmai gyakorlat</t>
  </si>
  <si>
    <t>TOTAL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</si>
  <si>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</si>
  <si>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</si>
  <si>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</si>
  <si>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</si>
  <si>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</si>
  <si>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r>
      <t>1</t>
    </r>
    <r>
      <rPr>
        <sz val="10"/>
        <rFont val="Arial"/>
        <family val="2"/>
        <charset val="238"/>
      </rPr>
      <t xml:space="preserve"> A tárgyak német nyelven is felvehetők</t>
    </r>
  </si>
  <si>
    <r>
      <t xml:space="preserve">3 </t>
    </r>
    <r>
      <rPr>
        <sz val="10"/>
        <rFont val="Arial"/>
        <family val="2"/>
        <charset val="238"/>
      </rPr>
      <t>A hallgatók tanulmányaik során két féléven keresztül tanulhatnak térítésmentesen nyelvet.</t>
    </r>
  </si>
  <si>
    <r>
      <t xml:space="preserve">4 </t>
    </r>
    <r>
      <rPr>
        <sz val="10"/>
        <rFont val="Arial"/>
        <family val="2"/>
        <charset val="238"/>
      </rPr>
      <t>A Testnevelés 0 kredites kritérium tárgy. Két félévet kell teljesíteni aláírásért a képzési idő első négy féléve során.</t>
    </r>
  </si>
  <si>
    <t>Tanterv</t>
  </si>
  <si>
    <t>A tárgyakat a mintatanterv szerinti ütemezésben ajánlott felvenni. A hallgató ettől eltérhet, figyelembe véve:</t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</si>
  <si>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</si>
  <si>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2. az előtanulmányi rendet,</t>
  </si>
  <si>
    <t>3. tantárgyak meghirdetésének félévét</t>
  </si>
  <si>
    <t>4. félévenkénti átlagos 30 kredit teljesítését.</t>
  </si>
  <si>
    <t>5. Szakszeminárium vezetőhöz való hozzárendelés túljelentkezés esetén a kumulált súlyozott tanulmányi átlag alapján történik.</t>
  </si>
  <si>
    <t>Abszolutórium_Záróvizsga_Oklevél</t>
  </si>
  <si>
    <t>Abszolutórium megszerzésének feltétele</t>
  </si>
  <si>
    <t>1. 180+30 kreditnek megfelelő, az operatív tantervek által előírt struktúrában történő teljesítése.  Az előírt kreditmennyiség minimum 2/3 részét az anyaegyetemen kell teljesíteni.</t>
  </si>
  <si>
    <t>2. A szak és a specializáció kötelező tárgyakból legalább 3,00 kreditekkel súlyozott tanulmányi átlag elérése</t>
  </si>
  <si>
    <t>3. A gyakorlatigényes alapképzési szakokon elıírt szakmai gyakorlat teljesítése. A szakmai gyakorlatról bővebben a TVSZ G-kari mellékletében olvashat.</t>
  </si>
  <si>
    <t>5. Két félév testnevelés</t>
  </si>
  <si>
    <t>Záróvizsga</t>
  </si>
  <si>
    <t>(1) A hallgató záróvizsgára csak akkor bocsátható, ha</t>
  </si>
  <si>
    <t>• az abszolutóriumot (végbizonyítványt) megszerezte,</t>
  </si>
  <si>
    <t>• szakdolgozatát (diplomamunka) benyújtotta és azt a bíráló elfogadta vagy a bírálók elfogadták.</t>
  </si>
  <si>
    <t>(2) A záróvizsga a felsőfokú iskolai végzettség megszerzéséhez szükséges számonkérés, amely során</t>
  </si>
  <si>
    <t>a hallgató záróvizsga bizottság elıtt megvédi a szakdolgozatot és felel a záróvizsga</t>
  </si>
  <si>
    <t>követelményeként meghatározott - szakdolgozathoz kapcsolódó - témakörökből.</t>
  </si>
  <si>
    <t>(3) A záróvizsgára kapott érdemjegy a bírálati érdemjegy vagy jegyek és a szóbeli védésre kapott</t>
  </si>
  <si>
    <t>érdemjegy számtani átlaga.</t>
  </si>
  <si>
    <t>Oklevél</t>
  </si>
  <si>
    <t>(1) Az oklevél kiállításának feltétele:</t>
  </si>
  <si>
    <t>· az abszolutórium (végbizonyítvány) megszerzése,</t>
  </si>
  <si>
    <t>· sikeres záróvizsga letétele,</t>
  </si>
  <si>
    <t>· az előírt nyelvvizsga követelmények teljesítése. A nyelvvizsgákról bővebben a TVSZ G-kari mellékletében olvashat.</t>
  </si>
  <si>
    <t>(2) Az oklevél minősítése az alábbi tételek súlyozott átlagából adódik:</t>
  </si>
  <si>
    <t>· a kötelező tárgyak jegyeinek átlaga,</t>
  </si>
  <si>
    <t>· a záróvizsgára kapott érdemjegy kétszeres súllyal,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</si>
  <si>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</si>
  <si>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</si>
  <si>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</si>
  <si>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2KA21NAK08B</t>
  </si>
  <si>
    <t>2KA21NAK12B</t>
  </si>
  <si>
    <t>2KA21NDK15B </t>
  </si>
  <si>
    <t xml:space="preserve">Nemzetközi agrárkereskedelem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</si>
</sst>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0"/>
      <name val="Arial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7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vertAlign val="superscript"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Arial"/>
      <family val="2"/>
    </font>
    <font>
      <sz val="10"/>
      <color rgb="FFFF0000"/>
      <name val="Arial"/>
    </font>
    <font>
      <u/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11" fillId="5" borderId="0" applyNumberFormat="0" applyBorder="0" applyAlignment="0" applyProtection="0"/>
    <xf numFmtId="0" fontId="12" fillId="9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3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23" borderId="7" applyNumberFormat="0" applyFont="0" applyAlignment="0" applyProtection="0"/>
    <xf numFmtId="0" fontId="22" fillId="9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/>
  </cellStyleXfs>
  <cellXfs count="321">
    <xf numFmtId="0" fontId="0" fillId="0" borderId="0" xfId="0"/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0" xfId="34" applyFill="1" applyBorder="1" applyAlignment="1" applyProtection="1">
      <alignment vertical="center" wrapText="1"/>
    </xf>
    <xf numFmtId="0" fontId="2" fillId="24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90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2" fillId="24" borderId="28" xfId="0" applyFont="1" applyFill="1" applyBorder="1" applyAlignment="1">
      <alignment horizontal="center" vertical="center"/>
    </xf>
    <xf numFmtId="0" fontId="2" fillId="24" borderId="29" xfId="0" applyFont="1" applyFill="1" applyBorder="1" applyAlignment="1">
      <alignment horizontal="center" vertical="center"/>
    </xf>
    <xf numFmtId="0" fontId="2" fillId="24" borderId="30" xfId="0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center"/>
    </xf>
    <xf numFmtId="0" fontId="8" fillId="24" borderId="24" xfId="0" applyFont="1" applyFill="1" applyBorder="1" applyAlignment="1">
      <alignment horizontal="center" vertical="center" wrapText="1"/>
    </xf>
    <xf numFmtId="0" fontId="8" fillId="24" borderId="33" xfId="0" applyFont="1" applyFill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0" fontId="6" fillId="24" borderId="3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9" fillId="24" borderId="24" xfId="0" applyFont="1" applyFill="1" applyBorder="1" applyAlignment="1">
      <alignment horizontal="center" vertical="center"/>
    </xf>
    <xf numFmtId="0" fontId="29" fillId="24" borderId="33" xfId="0" applyFont="1" applyFill="1" applyBorder="1" applyAlignment="1">
      <alignment horizontal="center" vertical="center"/>
    </xf>
    <xf numFmtId="0" fontId="29" fillId="24" borderId="23" xfId="0" applyFont="1" applyFill="1" applyBorder="1" applyAlignment="1">
      <alignment horizontal="center" vertical="center"/>
    </xf>
    <xf numFmtId="0" fontId="29" fillId="24" borderId="22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left" vertical="center" wrapText="1"/>
    </xf>
    <xf numFmtId="0" fontId="31" fillId="24" borderId="35" xfId="0" applyFont="1" applyFill="1" applyBorder="1" applyAlignment="1">
      <alignment horizontal="center" vertical="center"/>
    </xf>
    <xf numFmtId="0" fontId="30" fillId="24" borderId="3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4" fillId="0" borderId="10" xfId="34" applyFill="1" applyBorder="1" applyAlignment="1" applyProtection="1">
      <alignment vertical="center"/>
    </xf>
    <xf numFmtId="0" fontId="3" fillId="25" borderId="3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31" fillId="24" borderId="39" xfId="0" applyFont="1" applyFill="1" applyBorder="1" applyAlignment="1">
      <alignment horizontal="left" vertical="center" wrapText="1"/>
    </xf>
    <xf numFmtId="0" fontId="31" fillId="24" borderId="36" xfId="0" applyFont="1" applyFill="1" applyBorder="1" applyAlignment="1">
      <alignment horizontal="left" vertical="center" wrapText="1"/>
    </xf>
    <xf numFmtId="0" fontId="29" fillId="24" borderId="36" xfId="0" applyFont="1" applyFill="1" applyBorder="1" applyAlignment="1">
      <alignment horizontal="center" vertical="center"/>
    </xf>
    <xf numFmtId="0" fontId="30" fillId="24" borderId="36" xfId="0" applyFont="1" applyFill="1" applyBorder="1" applyAlignment="1">
      <alignment horizontal="left" vertical="center" wrapText="1"/>
    </xf>
    <xf numFmtId="0" fontId="33" fillId="24" borderId="2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left" vertical="center"/>
    </xf>
    <xf numFmtId="0" fontId="3" fillId="24" borderId="2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4" fillId="24" borderId="36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4" fillId="0" borderId="11" xfId="34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24" borderId="2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27" borderId="43" xfId="0" applyFont="1" applyFill="1" applyBorder="1" applyAlignment="1">
      <alignment horizontal="center" vertical="center"/>
    </xf>
    <xf numFmtId="0" fontId="2" fillId="27" borderId="44" xfId="0" applyFont="1" applyFill="1" applyBorder="1" applyAlignment="1">
      <alignment horizontal="center" vertical="center"/>
    </xf>
    <xf numFmtId="0" fontId="2" fillId="27" borderId="45" xfId="0" applyFont="1" applyFill="1" applyBorder="1" applyAlignment="1">
      <alignment horizontal="center" vertical="center"/>
    </xf>
    <xf numFmtId="0" fontId="3" fillId="27" borderId="45" xfId="0" applyFont="1" applyFill="1" applyBorder="1" applyAlignment="1">
      <alignment horizontal="center" vertical="center"/>
    </xf>
    <xf numFmtId="0" fontId="3" fillId="27" borderId="4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2" xfId="34" applyFill="1" applyBorder="1" applyAlignment="1" applyProtection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24" borderId="48" xfId="0" applyFont="1" applyFill="1" applyBorder="1" applyAlignment="1">
      <alignment horizontal="center" vertical="center"/>
    </xf>
    <xf numFmtId="0" fontId="2" fillId="24" borderId="49" xfId="0" applyFont="1" applyFill="1" applyBorder="1" applyAlignment="1">
      <alignment horizontal="center" vertical="center"/>
    </xf>
    <xf numFmtId="0" fontId="2" fillId="24" borderId="50" xfId="0" applyFont="1" applyFill="1" applyBorder="1" applyAlignment="1">
      <alignment horizontal="center" vertical="center"/>
    </xf>
    <xf numFmtId="0" fontId="3" fillId="24" borderId="51" xfId="0" applyFont="1" applyFill="1" applyBorder="1" applyAlignment="1">
      <alignment horizontal="center" vertical="center"/>
    </xf>
    <xf numFmtId="0" fontId="3" fillId="24" borderId="50" xfId="0" applyFont="1" applyFill="1" applyBorder="1" applyAlignment="1">
      <alignment horizontal="center" vertical="center"/>
    </xf>
    <xf numFmtId="0" fontId="3" fillId="24" borderId="48" xfId="0" applyFont="1" applyFill="1" applyBorder="1" applyAlignment="1">
      <alignment horizontal="center" vertical="center"/>
    </xf>
    <xf numFmtId="0" fontId="3" fillId="24" borderId="52" xfId="0" applyFont="1" applyFill="1" applyBorder="1" applyAlignment="1">
      <alignment horizontal="center" vertical="center"/>
    </xf>
    <xf numFmtId="0" fontId="26" fillId="24" borderId="52" xfId="0" applyFont="1" applyFill="1" applyBorder="1" applyAlignment="1">
      <alignment horizontal="center" vertical="center"/>
    </xf>
    <xf numFmtId="0" fontId="2" fillId="24" borderId="53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24" borderId="33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0" fontId="2" fillId="24" borderId="55" xfId="0" applyFont="1" applyFill="1" applyBorder="1" applyAlignment="1">
      <alignment vertical="center"/>
    </xf>
    <xf numFmtId="0" fontId="2" fillId="24" borderId="5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0" fillId="24" borderId="23" xfId="0" applyFont="1" applyFill="1" applyBorder="1" applyAlignment="1">
      <alignment horizontal="center" vertical="center"/>
    </xf>
    <xf numFmtId="0" fontId="37" fillId="0" borderId="11" xfId="34" applyFont="1" applyFill="1" applyBorder="1" applyAlignment="1" applyProtection="1">
      <alignment vertical="center" wrapText="1"/>
    </xf>
    <xf numFmtId="0" fontId="0" fillId="0" borderId="23" xfId="0" applyFill="1" applyBorder="1" applyAlignment="1">
      <alignment vertical="center"/>
    </xf>
    <xf numFmtId="0" fontId="2" fillId="24" borderId="35" xfId="0" applyFont="1" applyFill="1" applyBorder="1" applyAlignment="1">
      <alignment horizontal="center" vertical="center"/>
    </xf>
    <xf numFmtId="0" fontId="27" fillId="27" borderId="57" xfId="0" applyFont="1" applyFill="1" applyBorder="1" applyAlignment="1">
      <alignment vertical="center"/>
    </xf>
    <xf numFmtId="0" fontId="27" fillId="27" borderId="47" xfId="0" applyFont="1" applyFill="1" applyBorder="1" applyAlignment="1">
      <alignment vertical="center"/>
    </xf>
    <xf numFmtId="0" fontId="2" fillId="26" borderId="14" xfId="0" applyFont="1" applyFill="1" applyBorder="1" applyAlignment="1">
      <alignment vertical="center"/>
    </xf>
    <xf numFmtId="0" fontId="31" fillId="28" borderId="35" xfId="0" applyFont="1" applyFill="1" applyBorder="1" applyAlignment="1">
      <alignment horizontal="center" vertical="center"/>
    </xf>
    <xf numFmtId="0" fontId="2" fillId="28" borderId="10" xfId="0" applyFont="1" applyFill="1" applyBorder="1" applyAlignment="1">
      <alignment horizontal="center" vertical="center"/>
    </xf>
    <xf numFmtId="0" fontId="2" fillId="28" borderId="11" xfId="0" applyFont="1" applyFill="1" applyBorder="1" applyAlignment="1">
      <alignment horizontal="center" vertical="center"/>
    </xf>
    <xf numFmtId="0" fontId="7" fillId="28" borderId="11" xfId="0" applyFont="1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2" fillId="28" borderId="2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30" fillId="24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24" borderId="43" xfId="0" applyFont="1" applyFill="1" applyBorder="1" applyAlignment="1">
      <alignment horizontal="center" vertical="center"/>
    </xf>
    <xf numFmtId="0" fontId="2" fillId="24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0" fillId="0" borderId="37" xfId="0" applyFill="1" applyBorder="1" applyAlignment="1">
      <alignment horizontal="center" vertical="center"/>
    </xf>
    <xf numFmtId="0" fontId="2" fillId="26" borderId="14" xfId="0" applyFont="1" applyFill="1" applyBorder="1" applyAlignment="1">
      <alignment horizontal="left" vertical="center"/>
    </xf>
    <xf numFmtId="0" fontId="0" fillId="24" borderId="20" xfId="0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7" fillId="27" borderId="10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0" fontId="2" fillId="27" borderId="46" xfId="0" applyFont="1" applyFill="1" applyBorder="1" applyAlignment="1">
      <alignment vertical="center"/>
    </xf>
    <xf numFmtId="0" fontId="27" fillId="27" borderId="46" xfId="0" applyFont="1" applyFill="1" applyBorder="1" applyAlignment="1">
      <alignment vertical="center"/>
    </xf>
    <xf numFmtId="0" fontId="27" fillId="27" borderId="14" xfId="0" applyFont="1" applyFill="1" applyBorder="1" applyAlignment="1">
      <alignment vertical="center"/>
    </xf>
    <xf numFmtId="0" fontId="6" fillId="24" borderId="25" xfId="0" applyFont="1" applyFill="1" applyBorder="1" applyAlignment="1">
      <alignment horizontal="center" vertical="center" wrapText="1"/>
    </xf>
    <xf numFmtId="0" fontId="4" fillId="0" borderId="10" xfId="34" applyFont="1" applyFill="1" applyBorder="1" applyAlignment="1" applyProtection="1">
      <alignment vertical="center" wrapText="1"/>
    </xf>
    <xf numFmtId="0" fontId="3" fillId="27" borderId="57" xfId="0" applyFont="1" applyFill="1" applyBorder="1" applyAlignment="1">
      <alignment vertical="center"/>
    </xf>
    <xf numFmtId="0" fontId="4" fillId="29" borderId="10" xfId="34" applyFill="1" applyBorder="1" applyAlignment="1" applyProtection="1">
      <alignment vertical="center" wrapText="1"/>
    </xf>
    <xf numFmtId="0" fontId="2" fillId="29" borderId="14" xfId="0" applyFont="1" applyFill="1" applyBorder="1" applyAlignment="1">
      <alignment vertical="center"/>
    </xf>
    <xf numFmtId="0" fontId="1" fillId="29" borderId="14" xfId="0" applyFont="1" applyFill="1" applyBorder="1" applyAlignment="1">
      <alignment vertical="center"/>
    </xf>
    <xf numFmtId="0" fontId="4" fillId="29" borderId="10" xfId="34" applyFill="1" applyBorder="1" applyAlignment="1" applyProtection="1">
      <alignment vertical="center"/>
    </xf>
    <xf numFmtId="0" fontId="0" fillId="29" borderId="14" xfId="0" applyFont="1" applyFill="1" applyBorder="1" applyAlignment="1">
      <alignment vertical="center"/>
    </xf>
    <xf numFmtId="0" fontId="4" fillId="29" borderId="40" xfId="34" applyFill="1" applyBorder="1" applyAlignment="1" applyProtection="1">
      <alignment vertical="center"/>
    </xf>
    <xf numFmtId="0" fontId="0" fillId="29" borderId="14" xfId="0" applyFont="1" applyFill="1" applyBorder="1" applyAlignment="1">
      <alignment vertical="center" wrapText="1"/>
    </xf>
    <xf numFmtId="0" fontId="2" fillId="0" borderId="6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7" fillId="27" borderId="49" xfId="0" applyFont="1" applyFill="1" applyBorder="1" applyAlignment="1">
      <alignment horizontal="center" vertical="center"/>
    </xf>
    <xf numFmtId="0" fontId="27" fillId="27" borderId="11" xfId="0" applyFont="1" applyFill="1" applyBorder="1" applyAlignment="1">
      <alignment horizontal="center" vertical="center"/>
    </xf>
    <xf numFmtId="0" fontId="27" fillId="27" borderId="1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vertical="center" wrapText="1"/>
    </xf>
    <xf numFmtId="0" fontId="27" fillId="30" borderId="10" xfId="0" applyFont="1" applyFill="1" applyBorder="1" applyAlignment="1">
      <alignment vertical="center"/>
    </xf>
    <xf numFmtId="0" fontId="27" fillId="30" borderId="10" xfId="0" applyFont="1" applyFill="1" applyBorder="1" applyAlignment="1">
      <alignment horizontal="center" vertical="center"/>
    </xf>
    <xf numFmtId="0" fontId="27" fillId="27" borderId="50" xfId="0" applyFont="1" applyFill="1" applyBorder="1" applyAlignment="1">
      <alignment vertical="center"/>
    </xf>
    <xf numFmtId="0" fontId="27" fillId="27" borderId="48" xfId="0" applyFont="1" applyFill="1" applyBorder="1" applyAlignment="1">
      <alignment vertical="center"/>
    </xf>
    <xf numFmtId="0" fontId="27" fillId="27" borderId="48" xfId="0" applyFont="1" applyFill="1" applyBorder="1" applyAlignment="1">
      <alignment horizontal="center" vertical="center"/>
    </xf>
    <xf numFmtId="0" fontId="27" fillId="27" borderId="43" xfId="0" applyFont="1" applyFill="1" applyBorder="1" applyAlignment="1">
      <alignment vertical="center"/>
    </xf>
    <xf numFmtId="0" fontId="27" fillId="27" borderId="45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2" fillId="29" borderId="26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27" fillId="27" borderId="52" xfId="0" applyFont="1" applyFill="1" applyBorder="1" applyAlignment="1">
      <alignment vertical="center"/>
    </xf>
    <xf numFmtId="0" fontId="2" fillId="0" borderId="62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0" fillId="29" borderId="10" xfId="0" applyFont="1" applyFill="1" applyBorder="1" applyAlignment="1">
      <alignment vertical="center"/>
    </xf>
    <xf numFmtId="0" fontId="2" fillId="0" borderId="70" xfId="0" applyFont="1" applyFill="1" applyBorder="1" applyAlignment="1">
      <alignment vertical="center"/>
    </xf>
    <xf numFmtId="0" fontId="27" fillId="30" borderId="71" xfId="0" applyFont="1" applyFill="1" applyBorder="1" applyAlignment="1">
      <alignment vertical="center"/>
    </xf>
    <xf numFmtId="0" fontId="27" fillId="30" borderId="41" xfId="0" applyFont="1" applyFill="1" applyBorder="1" applyAlignment="1">
      <alignment vertical="center"/>
    </xf>
    <xf numFmtId="0" fontId="2" fillId="27" borderId="10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27" borderId="14" xfId="0" applyFont="1" applyFill="1" applyBorder="1" applyAlignment="1">
      <alignment vertical="center"/>
    </xf>
    <xf numFmtId="0" fontId="2" fillId="27" borderId="20" xfId="0" applyFont="1" applyFill="1" applyBorder="1" applyAlignment="1">
      <alignment vertical="center"/>
    </xf>
    <xf numFmtId="0" fontId="27" fillId="27" borderId="20" xfId="0" applyFont="1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2" fillId="27" borderId="11" xfId="0" applyFont="1" applyFill="1" applyBorder="1" applyAlignment="1">
      <alignment horizontal="center" vertical="center"/>
    </xf>
    <xf numFmtId="0" fontId="27" fillId="27" borderId="11" xfId="0" applyFont="1" applyFill="1" applyBorder="1" applyAlignment="1">
      <alignment vertical="center"/>
    </xf>
    <xf numFmtId="0" fontId="3" fillId="27" borderId="44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3" fillId="27" borderId="3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" fillId="27" borderId="47" xfId="0" applyFont="1" applyFill="1" applyBorder="1" applyAlignment="1">
      <alignment horizontal="center" vertical="center"/>
    </xf>
    <xf numFmtId="0" fontId="3" fillId="27" borderId="37" xfId="0" applyFont="1" applyFill="1" applyBorder="1" applyAlignment="1">
      <alignment horizontal="center" vertical="center"/>
    </xf>
    <xf numFmtId="0" fontId="27" fillId="27" borderId="37" xfId="0" applyFont="1" applyFill="1" applyBorder="1" applyAlignment="1">
      <alignment vertical="center"/>
    </xf>
    <xf numFmtId="0" fontId="3" fillId="27" borderId="15" xfId="0" applyFont="1" applyFill="1" applyBorder="1" applyAlignment="1">
      <alignment horizontal="center" vertical="center"/>
    </xf>
    <xf numFmtId="0" fontId="27" fillId="27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27" borderId="47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/>
    </xf>
    <xf numFmtId="0" fontId="2" fillId="27" borderId="37" xfId="0" applyFont="1" applyFill="1" applyBorder="1" applyAlignment="1">
      <alignment vertical="center"/>
    </xf>
    <xf numFmtId="0" fontId="0" fillId="29" borderId="37" xfId="0" applyFont="1" applyFill="1" applyBorder="1" applyAlignment="1">
      <alignment horizontal="left" vertical="center" wrapText="1"/>
    </xf>
    <xf numFmtId="0" fontId="0" fillId="29" borderId="37" xfId="0" applyFont="1" applyFill="1" applyBorder="1" applyAlignment="1">
      <alignment vertical="center" wrapText="1"/>
    </xf>
    <xf numFmtId="0" fontId="2" fillId="29" borderId="37" xfId="0" applyFont="1" applyFill="1" applyBorder="1" applyAlignment="1">
      <alignment vertical="center"/>
    </xf>
    <xf numFmtId="0" fontId="0" fillId="29" borderId="37" xfId="0" applyFill="1" applyBorder="1" applyAlignment="1">
      <alignment vertical="center"/>
    </xf>
    <xf numFmtId="0" fontId="0" fillId="29" borderId="42" xfId="0" applyFont="1" applyFill="1" applyBorder="1" applyAlignment="1">
      <alignment vertical="center"/>
    </xf>
    <xf numFmtId="0" fontId="6" fillId="24" borderId="50" xfId="0" applyFont="1" applyFill="1" applyBorder="1" applyAlignment="1">
      <alignment horizontal="center" vertical="center"/>
    </xf>
    <xf numFmtId="0" fontId="6" fillId="24" borderId="48" xfId="0" applyFont="1" applyFill="1" applyBorder="1" applyAlignment="1">
      <alignment horizontal="center" vertical="center"/>
    </xf>
    <xf numFmtId="0" fontId="8" fillId="24" borderId="50" xfId="0" applyFont="1" applyFill="1" applyBorder="1" applyAlignment="1">
      <alignment horizontal="center" vertical="center" wrapText="1"/>
    </xf>
    <xf numFmtId="0" fontId="8" fillId="24" borderId="48" xfId="0" applyFont="1" applyFill="1" applyBorder="1" applyAlignment="1">
      <alignment horizontal="center" vertical="center" wrapText="1"/>
    </xf>
    <xf numFmtId="0" fontId="27" fillId="24" borderId="66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vertical="center"/>
    </xf>
    <xf numFmtId="0" fontId="2" fillId="0" borderId="74" xfId="0" applyFont="1" applyFill="1" applyBorder="1" applyAlignment="1">
      <alignment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vertical="center"/>
    </xf>
    <xf numFmtId="0" fontId="27" fillId="27" borderId="75" xfId="0" applyFont="1" applyFill="1" applyBorder="1" applyAlignment="1">
      <alignment vertical="center"/>
    </xf>
    <xf numFmtId="0" fontId="27" fillId="27" borderId="74" xfId="0" applyFont="1" applyFill="1" applyBorder="1" applyAlignment="1">
      <alignment vertical="center"/>
    </xf>
    <xf numFmtId="0" fontId="27" fillId="27" borderId="74" xfId="0" applyFont="1" applyFill="1" applyBorder="1" applyAlignment="1">
      <alignment horizontal="center" vertical="center"/>
    </xf>
    <xf numFmtId="0" fontId="27" fillId="27" borderId="40" xfId="0" applyFont="1" applyFill="1" applyBorder="1" applyAlignment="1">
      <alignment vertical="center"/>
    </xf>
    <xf numFmtId="0" fontId="27" fillId="27" borderId="40" xfId="0" applyFont="1" applyFill="1" applyBorder="1" applyAlignment="1">
      <alignment horizontal="center" vertical="center"/>
    </xf>
    <xf numFmtId="0" fontId="27" fillId="27" borderId="41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vertical="center"/>
    </xf>
    <xf numFmtId="0" fontId="3" fillId="27" borderId="60" xfId="0" applyFont="1" applyFill="1" applyBorder="1" applyAlignment="1">
      <alignment horizontal="center" vertical="center"/>
    </xf>
    <xf numFmtId="0" fontId="2" fillId="27" borderId="14" xfId="0" applyFont="1" applyFill="1" applyBorder="1" applyAlignment="1">
      <alignment horizontal="center" vertical="center"/>
    </xf>
    <xf numFmtId="0" fontId="3" fillId="27" borderId="20" xfId="0" applyFont="1" applyFill="1" applyBorder="1" applyAlignment="1">
      <alignment horizontal="center" vertical="center"/>
    </xf>
    <xf numFmtId="0" fontId="27" fillId="27" borderId="20" xfId="0" applyFont="1" applyFill="1" applyBorder="1" applyAlignment="1">
      <alignment horizontal="center" vertical="center"/>
    </xf>
    <xf numFmtId="0" fontId="3" fillId="27" borderId="14" xfId="0" applyFont="1" applyFill="1" applyBorder="1" applyAlignment="1">
      <alignment horizontal="center" vertical="center"/>
    </xf>
    <xf numFmtId="0" fontId="27" fillId="27" borderId="77" xfId="0" applyFont="1" applyFill="1" applyBorder="1" applyAlignment="1">
      <alignment horizontal="center" vertical="center"/>
    </xf>
    <xf numFmtId="0" fontId="2" fillId="24" borderId="78" xfId="0" applyFont="1" applyFill="1" applyBorder="1" applyAlignment="1">
      <alignment horizontal="center" vertical="center"/>
    </xf>
    <xf numFmtId="0" fontId="27" fillId="27" borderId="78" xfId="0" applyFont="1" applyFill="1" applyBorder="1" applyAlignment="1">
      <alignment horizontal="center" vertical="center"/>
    </xf>
    <xf numFmtId="0" fontId="2" fillId="24" borderId="7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vertical="center"/>
    </xf>
    <xf numFmtId="0" fontId="0" fillId="29" borderId="12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/>
    </xf>
    <xf numFmtId="0" fontId="4" fillId="0" borderId="18" xfId="34" applyFill="1" applyBorder="1" applyAlignment="1" applyProtection="1">
      <alignment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vertical="center" wrapText="1"/>
    </xf>
    <xf numFmtId="0" fontId="27" fillId="30" borderId="44" xfId="0" applyFont="1" applyFill="1" applyBorder="1" applyAlignment="1">
      <alignment vertical="center"/>
    </xf>
    <xf numFmtId="0" fontId="27" fillId="30" borderId="43" xfId="0" applyFont="1" applyFill="1" applyBorder="1" applyAlignment="1">
      <alignment vertical="center"/>
    </xf>
    <xf numFmtId="0" fontId="27" fillId="30" borderId="43" xfId="0" applyFont="1" applyFill="1" applyBorder="1" applyAlignment="1">
      <alignment horizontal="center" vertical="center"/>
    </xf>
    <xf numFmtId="0" fontId="0" fillId="29" borderId="43" xfId="0" applyFont="1" applyFill="1" applyBorder="1" applyAlignment="1">
      <alignment vertical="center" wrapText="1"/>
    </xf>
    <xf numFmtId="0" fontId="27" fillId="27" borderId="77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29" borderId="20" xfId="0" applyFont="1" applyFill="1" applyBorder="1" applyAlignment="1">
      <alignment vertical="center" wrapText="1"/>
    </xf>
    <xf numFmtId="0" fontId="38" fillId="31" borderId="10" xfId="0" applyFont="1" applyFill="1" applyBorder="1" applyAlignment="1">
      <alignment horizontal="center" vertical="center"/>
    </xf>
    <xf numFmtId="0" fontId="38" fillId="31" borderId="14" xfId="0" applyFont="1" applyFill="1" applyBorder="1" applyAlignment="1">
      <alignment vertical="center" wrapText="1"/>
    </xf>
    <xf numFmtId="0" fontId="38" fillId="31" borderId="12" xfId="0" applyFont="1" applyFill="1" applyBorder="1" applyAlignment="1">
      <alignment vertical="center" wrapText="1"/>
    </xf>
    <xf numFmtId="0" fontId="38" fillId="31" borderId="12" xfId="0" applyFont="1" applyFill="1" applyBorder="1" applyAlignment="1">
      <alignment horizontal="center" vertical="center"/>
    </xf>
    <xf numFmtId="0" fontId="2" fillId="32" borderId="37" xfId="0" applyFont="1" applyFill="1" applyBorder="1" applyAlignment="1">
      <alignment vertical="center" wrapText="1"/>
    </xf>
    <xf numFmtId="0" fontId="38" fillId="31" borderId="10" xfId="0" applyFont="1" applyFill="1" applyBorder="1" applyAlignment="1">
      <alignment vertical="center" wrapText="1"/>
    </xf>
    <xf numFmtId="0" fontId="39" fillId="31" borderId="14" xfId="0" applyFont="1" applyFill="1" applyBorder="1" applyAlignment="1">
      <alignment vertical="center"/>
    </xf>
    <xf numFmtId="0" fontId="27" fillId="30" borderId="57" xfId="0" applyFont="1" applyFill="1" applyBorder="1" applyAlignment="1">
      <alignment vertical="center"/>
    </xf>
    <xf numFmtId="0" fontId="2" fillId="26" borderId="0" xfId="0" applyFont="1" applyFill="1" applyBorder="1" applyAlignment="1"/>
    <xf numFmtId="0" fontId="35" fillId="26" borderId="0" xfId="0" applyFont="1" applyFill="1" applyBorder="1" applyAlignment="1"/>
    <xf numFmtId="0" fontId="2" fillId="26" borderId="58" xfId="0" applyFont="1" applyFill="1" applyBorder="1" applyAlignment="1"/>
    <xf numFmtId="0" fontId="40" fillId="31" borderId="14" xfId="0" applyFont="1" applyFill="1" applyBorder="1" applyAlignment="1">
      <alignment vertical="center"/>
    </xf>
    <xf numFmtId="0" fontId="38" fillId="31" borderId="54" xfId="0" applyFont="1" applyFill="1" applyBorder="1" applyAlignment="1">
      <alignment vertical="center"/>
    </xf>
    <xf numFmtId="0" fontId="28" fillId="24" borderId="20" xfId="0" applyFont="1" applyFill="1" applyBorder="1" applyAlignment="1">
      <alignment horizontal="center" vertical="center" textRotation="90" wrapText="1"/>
    </xf>
    <xf numFmtId="0" fontId="28" fillId="24" borderId="63" xfId="0" applyFont="1" applyFill="1" applyBorder="1" applyAlignment="1">
      <alignment horizontal="center" vertical="center" textRotation="90"/>
    </xf>
    <xf numFmtId="0" fontId="3" fillId="25" borderId="45" xfId="0" applyFont="1" applyFill="1" applyBorder="1" applyAlignment="1">
      <alignment horizontal="center" vertical="center"/>
    </xf>
    <xf numFmtId="0" fontId="3" fillId="25" borderId="43" xfId="0" applyFont="1" applyFill="1" applyBorder="1" applyAlignment="1">
      <alignment horizontal="center" vertical="center"/>
    </xf>
    <xf numFmtId="0" fontId="3" fillId="25" borderId="6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textRotation="90" wrapText="1"/>
    </xf>
    <xf numFmtId="0" fontId="28" fillId="24" borderId="18" xfId="0" applyFont="1" applyFill="1" applyBorder="1" applyAlignment="1">
      <alignment horizontal="center" vertical="center" textRotation="90"/>
    </xf>
    <xf numFmtId="0" fontId="28" fillId="24" borderId="65" xfId="0" applyFont="1" applyFill="1" applyBorder="1" applyAlignment="1">
      <alignment horizontal="center" vertical="center" textRotation="90" wrapText="1"/>
    </xf>
    <xf numFmtId="0" fontId="28" fillId="24" borderId="68" xfId="0" applyFont="1" applyFill="1" applyBorder="1" applyAlignment="1">
      <alignment horizontal="center" vertical="center" textRotation="90" wrapText="1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6" fillId="24" borderId="39" xfId="0" applyFont="1" applyFill="1" applyBorder="1" applyAlignment="1">
      <alignment horizontal="left" vertical="center"/>
    </xf>
    <xf numFmtId="0" fontId="26" fillId="24" borderId="34" xfId="0" applyFont="1" applyFill="1" applyBorder="1" applyAlignment="1">
      <alignment horizontal="left" vertical="center"/>
    </xf>
    <xf numFmtId="0" fontId="31" fillId="24" borderId="23" xfId="0" applyFont="1" applyFill="1" applyBorder="1" applyAlignment="1">
      <alignment horizontal="left" vertical="center" wrapText="1"/>
    </xf>
    <xf numFmtId="0" fontId="31" fillId="24" borderId="24" xfId="0" applyFont="1" applyFill="1" applyBorder="1" applyAlignment="1">
      <alignment horizontal="left" vertical="center" wrapText="1"/>
    </xf>
    <xf numFmtId="0" fontId="27" fillId="24" borderId="69" xfId="0" applyFont="1" applyFill="1" applyBorder="1" applyAlignment="1">
      <alignment horizontal="left" vertical="center" wrapText="1"/>
    </xf>
    <xf numFmtId="0" fontId="27" fillId="24" borderId="5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27" fillId="24" borderId="39" xfId="0" applyFont="1" applyFill="1" applyBorder="1" applyAlignment="1">
      <alignment horizontal="left" vertical="center" wrapText="1"/>
    </xf>
    <xf numFmtId="0" fontId="27" fillId="24" borderId="34" xfId="0" applyFont="1" applyFill="1" applyBorder="1" applyAlignment="1">
      <alignment horizontal="left" vertical="center" wrapText="1"/>
    </xf>
    <xf numFmtId="0" fontId="27" fillId="30" borderId="57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26" fillId="24" borderId="62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44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65" xfId="0" applyFont="1" applyFill="1" applyBorder="1" applyAlignment="1">
      <alignment horizontal="center" vertical="center" textRotation="90" wrapText="1"/>
    </xf>
    <xf numFmtId="0" fontId="3" fillId="24" borderId="66" xfId="0" applyFont="1" applyFill="1" applyBorder="1" applyAlignment="1">
      <alignment horizontal="center" vertical="center" textRotation="90"/>
    </xf>
    <xf numFmtId="0" fontId="3" fillId="24" borderId="67" xfId="0" applyFont="1" applyFill="1" applyBorder="1" applyAlignment="1">
      <alignment horizontal="center" vertical="center" textRotation="90"/>
    </xf>
    <xf numFmtId="0" fontId="3" fillId="25" borderId="44" xfId="0" applyFont="1" applyFill="1" applyBorder="1" applyAlignment="1">
      <alignment horizontal="center" vertical="center"/>
    </xf>
    <xf numFmtId="0" fontId="2" fillId="26" borderId="0" xfId="0" applyFont="1" applyFill="1" applyBorder="1" applyAlignment="1"/>
    <xf numFmtId="0" fontId="35" fillId="26" borderId="0" xfId="0" applyFont="1" applyFill="1" applyBorder="1" applyAlignment="1"/>
    <xf numFmtId="0" fontId="3" fillId="24" borderId="13" xfId="0" applyFont="1" applyFill="1" applyBorder="1" applyAlignment="1"/>
    <xf numFmtId="0" fontId="3" fillId="24" borderId="16" xfId="0" applyFont="1" applyFill="1" applyBorder="1" applyAlignment="1"/>
    <xf numFmtId="0" fontId="3" fillId="24" borderId="42" xfId="0" applyFont="1" applyFill="1" applyBorder="1" applyAlignment="1"/>
    <xf numFmtId="0" fontId="3" fillId="24" borderId="44" xfId="0" applyFont="1" applyFill="1" applyBorder="1" applyAlignment="1"/>
    <xf numFmtId="0" fontId="3" fillId="24" borderId="38" xfId="0" applyFont="1" applyFill="1" applyBorder="1" applyAlignment="1"/>
    <xf numFmtId="0" fontId="3" fillId="24" borderId="47" xfId="0" applyFont="1" applyFill="1" applyBorder="1" applyAlignment="1"/>
    <xf numFmtId="0" fontId="2" fillId="26" borderId="59" xfId="0" applyFont="1" applyFill="1" applyBorder="1" applyAlignment="1"/>
    <xf numFmtId="0" fontId="2" fillId="26" borderId="58" xfId="0" applyFont="1" applyFill="1" applyBorder="1" applyAlignment="1"/>
    <xf numFmtId="0" fontId="2" fillId="26" borderId="0" xfId="0" applyFont="1" applyFill="1" applyBorder="1" applyAlignment="1">
      <alignment wrapText="1"/>
    </xf>
    <xf numFmtId="0" fontId="3" fillId="24" borderId="11" xfId="0" applyFont="1" applyFill="1" applyBorder="1" applyAlignment="1"/>
    <xf numFmtId="0" fontId="3" fillId="24" borderId="15" xfId="0" applyFont="1" applyFill="1" applyBorder="1" applyAlignment="1"/>
    <xf numFmtId="0" fontId="3" fillId="24" borderId="37" xfId="0" applyFont="1" applyFill="1" applyBorder="1" applyAlignment="1"/>
    <xf numFmtId="0" fontId="3" fillId="26" borderId="59" xfId="0" applyFont="1" applyFill="1" applyBorder="1" applyAlignment="1"/>
    <xf numFmtId="0" fontId="3" fillId="26" borderId="0" xfId="0" applyFont="1" applyFill="1" applyBorder="1" applyAlignment="1"/>
    <xf numFmtId="0" fontId="2" fillId="26" borderId="15" xfId="0" applyFont="1" applyFill="1" applyBorder="1" applyAlignment="1"/>
    <xf numFmtId="0" fontId="41" fillId="31" borderId="10" xfId="34" applyFont="1" applyFill="1" applyBorder="1" applyAlignment="1" applyProtection="1">
      <alignment vertical="center"/>
    </xf>
  </cellXfs>
  <cellStyles count="4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Hivatkozás" xfId="34" builtinId="8"/>
    <cellStyle name="Input" xfId="35" xr:uid="{00000000-0005-0000-0000-000022000000}"/>
    <cellStyle name="Linked Cell" xfId="36" xr:uid="{00000000-0005-0000-0000-000023000000}"/>
    <cellStyle name="Neutral" xfId="37" xr:uid="{00000000-0005-0000-0000-000024000000}"/>
    <cellStyle name="Normál" xfId="0" builtinId="0"/>
    <cellStyle name="Normál 2" xfId="43" xr:uid="{00000000-0005-0000-0000-000026000000}"/>
    <cellStyle name="Note" xfId="38" xr:uid="{00000000-0005-0000-0000-000027000000}"/>
    <cellStyle name="Output" xfId="39" xr:uid="{00000000-0005-0000-0000-000028000000}"/>
    <cellStyle name="Title" xfId="40" xr:uid="{00000000-0005-0000-0000-000029000000}"/>
    <cellStyle name="Total" xfId="41" xr:uid="{00000000-0005-0000-0000-00002A000000}"/>
    <cellStyle name="Warning Text" xfId="42" xr:uid="{00000000-0005-0000-0000-00002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ortal.uni-corvinus.hu/index.php?id=22720&amp;tanKod=2SP72NAK02B" TargetMode="External"/><Relationship Id="rId18" Type="http://schemas.openxmlformats.org/officeDocument/2006/relationships/hyperlink" Target="http://portal.uni-corvinus.hu/index.php?id=22720&amp;tanKod=4MA23NAK28B" TargetMode="External"/><Relationship Id="rId26" Type="http://schemas.openxmlformats.org/officeDocument/2006/relationships/hyperlink" Target="http://tantargy.uni-corvinus.hu/2KA21NDK07B" TargetMode="External"/><Relationship Id="rId39" Type="http://schemas.openxmlformats.org/officeDocument/2006/relationships/hyperlink" Target="http://www.uni-corvinus.hu/index.php?id=22720&amp;tanKod=2KA21NAK20B" TargetMode="External"/><Relationship Id="rId21" Type="http://schemas.openxmlformats.org/officeDocument/2006/relationships/hyperlink" Target="http://tantargy.uni-corvinus.hu/2VE81NGK01B" TargetMode="External"/><Relationship Id="rId34" Type="http://schemas.openxmlformats.org/officeDocument/2006/relationships/hyperlink" Target="http://www.uni-corvinus.hu/index.php?id=22720&amp;tanKod=2KA21NAK14B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tantargy.uni-corvinus.hu/4PU51NAK01B" TargetMode="External"/><Relationship Id="rId2" Type="http://schemas.openxmlformats.org/officeDocument/2006/relationships/hyperlink" Target="http://tantargy.uni-corvinus.hu/2KA21NAK04B" TargetMode="External"/><Relationship Id="rId16" Type="http://schemas.openxmlformats.org/officeDocument/2006/relationships/hyperlink" Target="http://tantargy.uni-corvinus.hu/4ST14NAK09B" TargetMode="External"/><Relationship Id="rId20" Type="http://schemas.openxmlformats.org/officeDocument/2006/relationships/hyperlink" Target="http://tantargy.uni-corvinus.hu/2JO11NAK01B" TargetMode="External"/><Relationship Id="rId29" Type="http://schemas.openxmlformats.org/officeDocument/2006/relationships/hyperlink" Target="http://tantargy.uni-corvinus.hu/2VL60NBK01B" TargetMode="External"/><Relationship Id="rId41" Type="http://schemas.openxmlformats.org/officeDocument/2006/relationships/hyperlink" Target="http://tantargy.uni-corvinus.hu/2KA21NDK11B" TargetMode="External"/><Relationship Id="rId1" Type="http://schemas.openxmlformats.org/officeDocument/2006/relationships/hyperlink" Target="http://tantargy.uni-corvinus.hu/2GF26NAK04B" TargetMode="External"/><Relationship Id="rId6" Type="http://schemas.openxmlformats.org/officeDocument/2006/relationships/hyperlink" Target="http://tantargy.uni-corvinus.hu/2KA21NDK11B" TargetMode="External"/><Relationship Id="rId11" Type="http://schemas.openxmlformats.org/officeDocument/2006/relationships/hyperlink" Target="http://www.uni-corvinus.hu/index.php?id=22720&amp;tanKod=7GF20NAK33B" TargetMode="External"/><Relationship Id="rId24" Type="http://schemas.openxmlformats.org/officeDocument/2006/relationships/hyperlink" Target="http://tantargy.uni-corvinus.hu/2KA21NAK05B" TargetMode="External"/><Relationship Id="rId32" Type="http://schemas.openxmlformats.org/officeDocument/2006/relationships/hyperlink" Target="http://portal.uni-corvinus.hu/index.php?id=22720&amp;tanKod=2KA21NBK03B" TargetMode="External"/><Relationship Id="rId37" Type="http://schemas.openxmlformats.org/officeDocument/2006/relationships/hyperlink" Target="https://portal.uni-corvinus.hu/index.php?id=22720&amp;tanKod=2KA21NAK18B" TargetMode="External"/><Relationship Id="rId40" Type="http://schemas.openxmlformats.org/officeDocument/2006/relationships/hyperlink" Target="http://portal.uni-corvinus.hu/index.php?id=22720&amp;tanKod=2KA21NAK15B" TargetMode="External"/><Relationship Id="rId5" Type="http://schemas.openxmlformats.org/officeDocument/2006/relationships/hyperlink" Target="http://tantargy.uni-corvinus.hu/2KA21NDK13B" TargetMode="External"/><Relationship Id="rId15" Type="http://schemas.openxmlformats.org/officeDocument/2006/relationships/hyperlink" Target="http://tantargy.uni-corvinus.hu/2JO11NAK09B" TargetMode="External"/><Relationship Id="rId23" Type="http://schemas.openxmlformats.org/officeDocument/2006/relationships/hyperlink" Target="http://tantargy.uni-corvinus.hu/2KA21NAK01B" TargetMode="External"/><Relationship Id="rId28" Type="http://schemas.openxmlformats.org/officeDocument/2006/relationships/hyperlink" Target="http://portal.uni-corvinus.hu/index.php?id=22720&amp;tanKod=2VE81NAK04B" TargetMode="External"/><Relationship Id="rId36" Type="http://schemas.openxmlformats.org/officeDocument/2006/relationships/hyperlink" Target="http://www.uni-corvinus.hu/index.php?id=22720&amp;tanKod=2KA21NAK17B" TargetMode="External"/><Relationship Id="rId10" Type="http://schemas.openxmlformats.org/officeDocument/2006/relationships/hyperlink" Target="http://tantargy.uni-corvinus.hu/2MA41NAK01B" TargetMode="External"/><Relationship Id="rId19" Type="http://schemas.openxmlformats.org/officeDocument/2006/relationships/hyperlink" Target="http://tantargy.uni-corvinus.hu/2SZ31NAK03B" TargetMode="External"/><Relationship Id="rId31" Type="http://schemas.openxmlformats.org/officeDocument/2006/relationships/hyperlink" Target="http://tantargy.uni-corvinus.hu/2KA21NDK14B" TargetMode="External"/><Relationship Id="rId4" Type="http://schemas.openxmlformats.org/officeDocument/2006/relationships/hyperlink" Target="http://tantargy.uni-corvinus.hu/2KA21NDK02B" TargetMode="External"/><Relationship Id="rId9" Type="http://schemas.openxmlformats.org/officeDocument/2006/relationships/hyperlink" Target="http://tantargy.uni-corvinus.hu/2KA21NBK01B" TargetMode="External"/><Relationship Id="rId14" Type="http://schemas.openxmlformats.org/officeDocument/2006/relationships/hyperlink" Target="http://www.uni-corvinus.hu/index.php?id=22720&amp;tanKod=2KA21NAK10B" TargetMode="External"/><Relationship Id="rId22" Type="http://schemas.openxmlformats.org/officeDocument/2006/relationships/hyperlink" Target="http://tantargy.uni-corvinus.hu/2SA53NAK01B" TargetMode="External"/><Relationship Id="rId27" Type="http://schemas.openxmlformats.org/officeDocument/2006/relationships/hyperlink" Target="https://portal.uni-corvinus.hu/index.php?id=22720&amp;tanKod=4MA12NAK62B" TargetMode="External"/><Relationship Id="rId30" Type="http://schemas.openxmlformats.org/officeDocument/2006/relationships/hyperlink" Target="https://www.uni-corvinus.hu/index.php?id=22720&amp;tanKod=2VL60NCK03B" TargetMode="External"/><Relationship Id="rId35" Type="http://schemas.openxmlformats.org/officeDocument/2006/relationships/hyperlink" Target="https://portal.uni-corvinus.hu/index.php?id=22720&amp;tanKod=2KA21NAK16B" TargetMode="External"/><Relationship Id="rId8" Type="http://schemas.openxmlformats.org/officeDocument/2006/relationships/hyperlink" Target="http://tantargy.uni-corvinus.hu/2KA21NDK04B" TargetMode="External"/><Relationship Id="rId3" Type="http://schemas.openxmlformats.org/officeDocument/2006/relationships/hyperlink" Target="http://tantargy.uni-corvinus.hu/2KA21NAK06B" TargetMode="External"/><Relationship Id="rId12" Type="http://schemas.openxmlformats.org/officeDocument/2006/relationships/hyperlink" Target="https://portal.uni-corvinus.hu/index.php?id=22720&amp;tanKod=2KA21NAK13B" TargetMode="External"/><Relationship Id="rId17" Type="http://schemas.openxmlformats.org/officeDocument/2006/relationships/hyperlink" Target="http://tantargy.uni-corvinus.hu/4MA23NAK03B" TargetMode="External"/><Relationship Id="rId25" Type="http://schemas.openxmlformats.org/officeDocument/2006/relationships/hyperlink" Target="http://tantargy.uni-corvinus.hu/2KA21NDK05B" TargetMode="External"/><Relationship Id="rId33" Type="http://schemas.openxmlformats.org/officeDocument/2006/relationships/hyperlink" Target="http://portal.uni-corvinus.hu/index.php?id=22720&amp;tanKod=2KA21NBK02B" TargetMode="External"/><Relationship Id="rId38" Type="http://schemas.openxmlformats.org/officeDocument/2006/relationships/hyperlink" Target="http://www.uni-corvinus.hu/index.php?id=22720&amp;tanKod=2KA21NAK19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4"/>
  <sheetViews>
    <sheetView tabSelected="1" topLeftCell="A42" zoomScaleNormal="100" zoomScaleSheetLayoutView="100" workbookViewId="0">
      <selection activeCell="A50" sqref="A50"/>
    </sheetView>
  </sheetViews>
  <sheetFormatPr defaultColWidth="11.42578125" defaultRowHeight="12.75" x14ac:dyDescent="0.2"/>
  <cols>
    <col min="1" max="1" width="15.7109375" style="5" customWidth="1"/>
    <col min="2" max="2" width="47.7109375" style="106" customWidth="1"/>
    <col min="3" max="3" width="4.42578125" style="5" customWidth="1"/>
    <col min="4" max="4" width="6" style="5" customWidth="1"/>
    <col min="5" max="6" width="3.140625" style="5" customWidth="1"/>
    <col min="7" max="7" width="5.140625" style="123" customWidth="1"/>
    <col min="8" max="9" width="3.140625" style="5" customWidth="1"/>
    <col min="10" max="10" width="5.28515625" style="123" customWidth="1"/>
    <col min="11" max="12" width="3.140625" style="5" customWidth="1"/>
    <col min="13" max="13" width="5.140625" style="123" customWidth="1"/>
    <col min="14" max="15" width="3.140625" style="5" customWidth="1"/>
    <col min="16" max="16" width="5.42578125" style="123" customWidth="1"/>
    <col min="17" max="18" width="3.140625" style="5" customWidth="1"/>
    <col min="19" max="19" width="5.42578125" style="123" customWidth="1"/>
    <col min="20" max="21" width="3.140625" style="5" customWidth="1"/>
    <col min="22" max="22" width="6.28515625" style="123" customWidth="1"/>
    <col min="23" max="23" width="4.42578125" style="5" customWidth="1"/>
    <col min="24" max="24" width="7" style="123" customWidth="1"/>
    <col min="25" max="25" width="23" style="5" customWidth="1"/>
    <col min="26" max="26" width="54.140625" style="5" customWidth="1"/>
    <col min="27" max="16384" width="11.42578125" style="5"/>
  </cols>
  <sheetData>
    <row r="1" spans="1:26" ht="21" customHeight="1" thickBot="1" x14ac:dyDescent="0.25">
      <c r="A1" s="281" t="s">
        <v>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120"/>
    </row>
    <row r="2" spans="1:26" s="65" customFormat="1" ht="15.75" customHeight="1" x14ac:dyDescent="0.2">
      <c r="A2" s="288" t="s">
        <v>1</v>
      </c>
      <c r="B2" s="291" t="s">
        <v>2</v>
      </c>
      <c r="C2" s="294" t="s">
        <v>3</v>
      </c>
      <c r="D2" s="297" t="s">
        <v>4</v>
      </c>
      <c r="E2" s="259" t="s">
        <v>5</v>
      </c>
      <c r="F2" s="260"/>
      <c r="G2" s="260"/>
      <c r="H2" s="260"/>
      <c r="I2" s="260"/>
      <c r="J2" s="302"/>
      <c r="K2" s="259" t="s">
        <v>6</v>
      </c>
      <c r="L2" s="260"/>
      <c r="M2" s="260"/>
      <c r="N2" s="260"/>
      <c r="O2" s="260"/>
      <c r="P2" s="261"/>
      <c r="Q2" s="259" t="s">
        <v>7</v>
      </c>
      <c r="R2" s="260"/>
      <c r="S2" s="260"/>
      <c r="T2" s="260"/>
      <c r="U2" s="260"/>
      <c r="V2" s="261"/>
      <c r="W2" s="48" t="s">
        <v>8</v>
      </c>
      <c r="X2" s="300" t="s">
        <v>9</v>
      </c>
      <c r="Y2" s="286" t="s">
        <v>10</v>
      </c>
      <c r="Z2" s="283" t="s">
        <v>11</v>
      </c>
    </row>
    <row r="3" spans="1:26" s="65" customFormat="1" ht="15" customHeight="1" x14ac:dyDescent="0.2">
      <c r="A3" s="289"/>
      <c r="B3" s="292"/>
      <c r="C3" s="295"/>
      <c r="D3" s="298"/>
      <c r="E3" s="274">
        <v>1</v>
      </c>
      <c r="F3" s="275"/>
      <c r="G3" s="262" t="s">
        <v>12</v>
      </c>
      <c r="H3" s="276">
        <v>2</v>
      </c>
      <c r="I3" s="275"/>
      <c r="J3" s="264" t="s">
        <v>12</v>
      </c>
      <c r="K3" s="274">
        <v>3</v>
      </c>
      <c r="L3" s="275"/>
      <c r="M3" s="262" t="s">
        <v>12</v>
      </c>
      <c r="N3" s="276">
        <v>4</v>
      </c>
      <c r="O3" s="275"/>
      <c r="P3" s="257" t="s">
        <v>12</v>
      </c>
      <c r="Q3" s="274">
        <v>5</v>
      </c>
      <c r="R3" s="275"/>
      <c r="S3" s="262" t="s">
        <v>12</v>
      </c>
      <c r="T3" s="276">
        <v>6</v>
      </c>
      <c r="U3" s="275"/>
      <c r="V3" s="257" t="s">
        <v>12</v>
      </c>
      <c r="W3" s="9">
        <v>7</v>
      </c>
      <c r="X3" s="301"/>
      <c r="Y3" s="287"/>
      <c r="Z3" s="284"/>
    </row>
    <row r="4" spans="1:26" s="65" customFormat="1" ht="32.25" customHeight="1" thickBot="1" x14ac:dyDescent="0.25">
      <c r="A4" s="290"/>
      <c r="B4" s="293"/>
      <c r="C4" s="296"/>
      <c r="D4" s="299"/>
      <c r="E4" s="11" t="s">
        <v>13</v>
      </c>
      <c r="F4" s="12" t="s">
        <v>14</v>
      </c>
      <c r="G4" s="263"/>
      <c r="H4" s="13" t="s">
        <v>13</v>
      </c>
      <c r="I4" s="14" t="s">
        <v>14</v>
      </c>
      <c r="J4" s="265"/>
      <c r="K4" s="15" t="s">
        <v>13</v>
      </c>
      <c r="L4" s="14" t="s">
        <v>14</v>
      </c>
      <c r="M4" s="263"/>
      <c r="N4" s="13" t="s">
        <v>13</v>
      </c>
      <c r="O4" s="14" t="s">
        <v>14</v>
      </c>
      <c r="P4" s="258"/>
      <c r="Q4" s="15" t="s">
        <v>13</v>
      </c>
      <c r="R4" s="14" t="s">
        <v>14</v>
      </c>
      <c r="S4" s="263"/>
      <c r="T4" s="13" t="s">
        <v>13</v>
      </c>
      <c r="U4" s="14" t="s">
        <v>14</v>
      </c>
      <c r="V4" s="258"/>
      <c r="W4" s="10" t="s">
        <v>12</v>
      </c>
      <c r="X4" s="301"/>
      <c r="Y4" s="287"/>
      <c r="Z4" s="285"/>
    </row>
    <row r="5" spans="1:26" s="65" customFormat="1" ht="16.5" thickBot="1" x14ac:dyDescent="0.25">
      <c r="A5" s="277" t="s">
        <v>15</v>
      </c>
      <c r="B5" s="278"/>
      <c r="C5" s="31"/>
      <c r="D5" s="32"/>
      <c r="E5" s="205"/>
      <c r="F5" s="206"/>
      <c r="G5" s="206">
        <f>G6+G15+G23+G36+G47</f>
        <v>24</v>
      </c>
      <c r="H5" s="206"/>
      <c r="I5" s="206"/>
      <c r="J5" s="206">
        <f>J6+J15+J23+J36+J47</f>
        <v>32</v>
      </c>
      <c r="K5" s="33"/>
      <c r="L5" s="31"/>
      <c r="M5" s="66">
        <f>M6+M15+M23+M36+M47</f>
        <v>31</v>
      </c>
      <c r="N5" s="31"/>
      <c r="O5" s="31"/>
      <c r="P5" s="66">
        <f>P6+P15+P23+P36+P47</f>
        <v>32</v>
      </c>
      <c r="Q5" s="207"/>
      <c r="R5" s="208"/>
      <c r="S5" s="206">
        <f>S6+S15+S23+S36+S47</f>
        <v>28</v>
      </c>
      <c r="T5" s="208"/>
      <c r="U5" s="208"/>
      <c r="V5" s="206">
        <f>V6+V15+V23+V36+V47</f>
        <v>26</v>
      </c>
      <c r="W5" s="66"/>
      <c r="X5" s="209"/>
      <c r="Y5" s="34"/>
      <c r="Z5" s="141"/>
    </row>
    <row r="6" spans="1:26" ht="15" customHeight="1" x14ac:dyDescent="0.2">
      <c r="A6" s="143" t="s">
        <v>16</v>
      </c>
      <c r="B6" s="112"/>
      <c r="C6" s="72"/>
      <c r="D6" s="73"/>
      <c r="E6" s="74"/>
      <c r="F6" s="72"/>
      <c r="G6" s="76">
        <f>SUM(G7:G14)</f>
        <v>19</v>
      </c>
      <c r="H6" s="76"/>
      <c r="I6" s="76"/>
      <c r="J6" s="222">
        <f>SUM(J7:J14)</f>
        <v>8</v>
      </c>
      <c r="K6" s="190"/>
      <c r="L6" s="76"/>
      <c r="M6" s="76"/>
      <c r="N6" s="76"/>
      <c r="O6" s="76"/>
      <c r="P6" s="185"/>
      <c r="Q6" s="75"/>
      <c r="R6" s="76"/>
      <c r="S6" s="76">
        <f>SUM(S7:S14)</f>
        <v>4</v>
      </c>
      <c r="T6" s="76"/>
      <c r="U6" s="76"/>
      <c r="V6" s="222"/>
      <c r="W6" s="187"/>
      <c r="X6" s="227">
        <f>SUM(X7:X14)</f>
        <v>31</v>
      </c>
      <c r="Y6" s="196"/>
      <c r="Z6" s="138"/>
    </row>
    <row r="7" spans="1:26" ht="15" customHeight="1" x14ac:dyDescent="0.2">
      <c r="A7" s="49" t="s">
        <v>17</v>
      </c>
      <c r="B7" s="7" t="s">
        <v>18</v>
      </c>
      <c r="C7" s="1" t="s">
        <v>19</v>
      </c>
      <c r="D7" s="2" t="s">
        <v>20</v>
      </c>
      <c r="E7" s="6">
        <v>2</v>
      </c>
      <c r="F7" s="1">
        <v>0</v>
      </c>
      <c r="G7" s="17">
        <v>3</v>
      </c>
      <c r="H7" s="1"/>
      <c r="I7" s="1"/>
      <c r="J7" s="16"/>
      <c r="K7" s="46"/>
      <c r="L7" s="1"/>
      <c r="M7" s="8"/>
      <c r="N7" s="1"/>
      <c r="O7" s="1"/>
      <c r="P7" s="17"/>
      <c r="Q7" s="6"/>
      <c r="R7" s="1"/>
      <c r="S7" s="8"/>
      <c r="T7" s="1"/>
      <c r="U7" s="1"/>
      <c r="V7" s="16"/>
      <c r="W7" s="188"/>
      <c r="X7" s="228">
        <v>3</v>
      </c>
      <c r="Y7" s="197" t="s">
        <v>21</v>
      </c>
      <c r="Z7" s="128" t="s">
        <v>22</v>
      </c>
    </row>
    <row r="8" spans="1:26" ht="15" customHeight="1" x14ac:dyDescent="0.2">
      <c r="A8" s="49" t="s">
        <v>23</v>
      </c>
      <c r="B8" s="7" t="s">
        <v>24</v>
      </c>
      <c r="C8" s="1" t="s">
        <v>19</v>
      </c>
      <c r="D8" s="2" t="s">
        <v>20</v>
      </c>
      <c r="E8" s="6">
        <v>2</v>
      </c>
      <c r="F8" s="1">
        <v>2</v>
      </c>
      <c r="G8" s="17">
        <v>4</v>
      </c>
      <c r="H8" s="1"/>
      <c r="I8" s="1"/>
      <c r="J8" s="16"/>
      <c r="K8" s="46"/>
      <c r="L8" s="1"/>
      <c r="M8" s="8"/>
      <c r="N8" s="1"/>
      <c r="O8" s="1"/>
      <c r="P8" s="17"/>
      <c r="Q8" s="6"/>
      <c r="R8" s="1"/>
      <c r="S8" s="8"/>
      <c r="T8" s="1"/>
      <c r="U8" s="1"/>
      <c r="V8" s="16"/>
      <c r="W8" s="188"/>
      <c r="X8" s="228">
        <v>4</v>
      </c>
      <c r="Y8" s="197" t="s">
        <v>25</v>
      </c>
      <c r="Z8" s="128" t="s">
        <v>26</v>
      </c>
    </row>
    <row r="9" spans="1:26" ht="15" customHeight="1" x14ac:dyDescent="0.2">
      <c r="A9" s="35" t="s">
        <v>27</v>
      </c>
      <c r="B9" s="7" t="s">
        <v>28</v>
      </c>
      <c r="C9" s="1" t="s">
        <v>19</v>
      </c>
      <c r="D9" s="2" t="s">
        <v>20</v>
      </c>
      <c r="E9" s="6">
        <v>2</v>
      </c>
      <c r="F9" s="1">
        <v>1</v>
      </c>
      <c r="G9" s="17">
        <v>4</v>
      </c>
      <c r="H9" s="1"/>
      <c r="I9" s="1"/>
      <c r="J9" s="16"/>
      <c r="K9" s="46"/>
      <c r="L9" s="1"/>
      <c r="M9" s="8"/>
      <c r="N9" s="1"/>
      <c r="O9" s="1"/>
      <c r="P9" s="17"/>
      <c r="Q9" s="6"/>
      <c r="R9" s="1"/>
      <c r="S9" s="8"/>
      <c r="T9" s="1"/>
      <c r="U9" s="1"/>
      <c r="V9" s="16"/>
      <c r="W9" s="188"/>
      <c r="X9" s="228">
        <v>4</v>
      </c>
      <c r="Y9" s="248" t="s">
        <v>29</v>
      </c>
      <c r="Z9" s="128" t="s">
        <v>30</v>
      </c>
    </row>
    <row r="10" spans="1:26" ht="15" customHeight="1" x14ac:dyDescent="0.2">
      <c r="A10" s="113" t="s">
        <v>31</v>
      </c>
      <c r="B10" s="7" t="s">
        <v>32</v>
      </c>
      <c r="C10" s="1" t="s">
        <v>19</v>
      </c>
      <c r="D10" s="2" t="s">
        <v>20</v>
      </c>
      <c r="E10" s="6">
        <v>2</v>
      </c>
      <c r="F10" s="1">
        <v>1</v>
      </c>
      <c r="G10" s="17">
        <v>4</v>
      </c>
      <c r="H10" s="1"/>
      <c r="I10" s="1"/>
      <c r="J10" s="16"/>
      <c r="K10" s="46"/>
      <c r="L10" s="1"/>
      <c r="M10" s="8"/>
      <c r="N10" s="1"/>
      <c r="O10" s="1"/>
      <c r="P10" s="17"/>
      <c r="Q10" s="6"/>
      <c r="R10" s="1"/>
      <c r="S10" s="8"/>
      <c r="T10" s="1"/>
      <c r="U10" s="1"/>
      <c r="V10" s="16"/>
      <c r="W10" s="188"/>
      <c r="X10" s="228">
        <v>4</v>
      </c>
      <c r="Y10" s="197" t="s">
        <v>33</v>
      </c>
      <c r="Z10" s="128" t="s">
        <v>34</v>
      </c>
    </row>
    <row r="11" spans="1:26" ht="15" customHeight="1" x14ac:dyDescent="0.2">
      <c r="A11" s="49" t="s">
        <v>35</v>
      </c>
      <c r="B11" s="7" t="s">
        <v>36</v>
      </c>
      <c r="C11" s="1" t="s">
        <v>19</v>
      </c>
      <c r="D11" s="2" t="s">
        <v>20</v>
      </c>
      <c r="E11" s="6">
        <v>2</v>
      </c>
      <c r="F11" s="1">
        <v>1</v>
      </c>
      <c r="G11" s="17">
        <v>4</v>
      </c>
      <c r="H11" s="1"/>
      <c r="I11" s="1"/>
      <c r="J11" s="16"/>
      <c r="K11" s="46"/>
      <c r="L11" s="1"/>
      <c r="M11" s="8"/>
      <c r="N11" s="1"/>
      <c r="O11" s="1"/>
      <c r="P11" s="17"/>
      <c r="Q11" s="6"/>
      <c r="R11" s="1"/>
      <c r="S11" s="8"/>
      <c r="T11" s="1"/>
      <c r="U11" s="1"/>
      <c r="V11" s="16"/>
      <c r="W11" s="188"/>
      <c r="X11" s="228">
        <v>4</v>
      </c>
      <c r="Y11" s="248" t="s">
        <v>37</v>
      </c>
      <c r="Z11" s="128" t="s">
        <v>22</v>
      </c>
    </row>
    <row r="12" spans="1:26" ht="15" customHeight="1" x14ac:dyDescent="0.2">
      <c r="A12" s="49" t="s">
        <v>38</v>
      </c>
      <c r="B12" s="7" t="s">
        <v>39</v>
      </c>
      <c r="C12" s="1" t="s">
        <v>19</v>
      </c>
      <c r="D12" s="2" t="s">
        <v>20</v>
      </c>
      <c r="E12" s="6"/>
      <c r="F12" s="1"/>
      <c r="G12" s="8"/>
      <c r="H12" s="1">
        <v>2</v>
      </c>
      <c r="I12" s="1">
        <v>1</v>
      </c>
      <c r="J12" s="16">
        <v>4</v>
      </c>
      <c r="K12" s="46"/>
      <c r="L12" s="1"/>
      <c r="M12" s="8"/>
      <c r="N12" s="1"/>
      <c r="O12" s="1"/>
      <c r="P12" s="17"/>
      <c r="Q12" s="6"/>
      <c r="R12" s="1"/>
      <c r="S12" s="8"/>
      <c r="T12" s="1"/>
      <c r="U12" s="1"/>
      <c r="V12" s="16"/>
      <c r="W12" s="188"/>
      <c r="X12" s="228">
        <v>4</v>
      </c>
      <c r="Y12" s="197" t="s">
        <v>40</v>
      </c>
      <c r="Z12" s="128" t="s">
        <v>34</v>
      </c>
    </row>
    <row r="13" spans="1:26" ht="15" customHeight="1" x14ac:dyDescent="0.2">
      <c r="A13" s="49" t="s">
        <v>41</v>
      </c>
      <c r="B13" s="7" t="s">
        <v>42</v>
      </c>
      <c r="C13" s="1" t="s">
        <v>19</v>
      </c>
      <c r="D13" s="2" t="s">
        <v>20</v>
      </c>
      <c r="E13" s="6"/>
      <c r="F13" s="1"/>
      <c r="G13" s="8"/>
      <c r="H13" s="1">
        <v>2</v>
      </c>
      <c r="I13" s="1">
        <v>2</v>
      </c>
      <c r="J13" s="16">
        <v>4</v>
      </c>
      <c r="K13" s="46"/>
      <c r="L13" s="1"/>
      <c r="M13" s="8"/>
      <c r="N13" s="1"/>
      <c r="O13" s="1"/>
      <c r="P13" s="17"/>
      <c r="Q13" s="6"/>
      <c r="R13" s="1"/>
      <c r="S13" s="8"/>
      <c r="T13" s="1"/>
      <c r="U13" s="1"/>
      <c r="V13" s="16"/>
      <c r="W13" s="188"/>
      <c r="X13" s="228">
        <v>4</v>
      </c>
      <c r="Y13" s="197" t="s">
        <v>43</v>
      </c>
      <c r="Z13" s="152" t="s">
        <v>44</v>
      </c>
    </row>
    <row r="14" spans="1:26" ht="15" customHeight="1" x14ac:dyDescent="0.2">
      <c r="A14" s="69" t="s">
        <v>45</v>
      </c>
      <c r="B14" s="47" t="s">
        <v>46</v>
      </c>
      <c r="C14" s="1" t="s">
        <v>19</v>
      </c>
      <c r="D14" s="2" t="s">
        <v>20</v>
      </c>
      <c r="E14" s="6"/>
      <c r="F14" s="1"/>
      <c r="G14" s="8"/>
      <c r="H14" s="1"/>
      <c r="I14" s="1"/>
      <c r="J14" s="16"/>
      <c r="K14" s="46"/>
      <c r="L14" s="1"/>
      <c r="M14" s="8"/>
      <c r="N14" s="1"/>
      <c r="O14" s="1"/>
      <c r="P14" s="17"/>
      <c r="Q14" s="6">
        <v>2</v>
      </c>
      <c r="R14" s="1">
        <v>2</v>
      </c>
      <c r="S14" s="8">
        <v>4</v>
      </c>
      <c r="T14" s="1"/>
      <c r="U14" s="1"/>
      <c r="V14" s="16"/>
      <c r="W14" s="188"/>
      <c r="X14" s="228">
        <v>4</v>
      </c>
      <c r="Y14" s="198" t="s">
        <v>47</v>
      </c>
      <c r="Z14" s="152" t="s">
        <v>48</v>
      </c>
    </row>
    <row r="15" spans="1:26" ht="15" customHeight="1" x14ac:dyDescent="0.2">
      <c r="A15" s="178" t="s">
        <v>49</v>
      </c>
      <c r="B15" s="136"/>
      <c r="C15" s="176"/>
      <c r="D15" s="183"/>
      <c r="E15" s="223"/>
      <c r="F15" s="176"/>
      <c r="G15" s="177">
        <f>SUM(G16:G22)</f>
        <v>5</v>
      </c>
      <c r="H15" s="177"/>
      <c r="I15" s="177"/>
      <c r="J15" s="224">
        <f>SUM(J16:J22)</f>
        <v>20</v>
      </c>
      <c r="K15" s="191"/>
      <c r="L15" s="177"/>
      <c r="M15" s="177">
        <f>SUM(M16:M22)</f>
        <v>5</v>
      </c>
      <c r="N15" s="177"/>
      <c r="O15" s="177"/>
      <c r="P15" s="186">
        <f>SUM(P16:P22)</f>
        <v>5</v>
      </c>
      <c r="Q15" s="226"/>
      <c r="R15" s="177"/>
      <c r="S15" s="177"/>
      <c r="T15" s="177"/>
      <c r="U15" s="177"/>
      <c r="V15" s="224"/>
      <c r="W15" s="193"/>
      <c r="X15" s="229">
        <f>SUM(X16:X22)</f>
        <v>35</v>
      </c>
      <c r="Y15" s="199"/>
      <c r="Z15" s="179"/>
    </row>
    <row r="16" spans="1:26" ht="15" customHeight="1" x14ac:dyDescent="0.2">
      <c r="A16" s="49" t="s">
        <v>50</v>
      </c>
      <c r="B16" s="7" t="s">
        <v>51</v>
      </c>
      <c r="C16" s="1" t="s">
        <v>19</v>
      </c>
      <c r="D16" s="2" t="s">
        <v>20</v>
      </c>
      <c r="E16" s="6">
        <v>2</v>
      </c>
      <c r="F16" s="1">
        <v>1</v>
      </c>
      <c r="G16" s="8">
        <v>5</v>
      </c>
      <c r="H16" s="1"/>
      <c r="I16" s="1"/>
      <c r="J16" s="16"/>
      <c r="K16" s="46"/>
      <c r="L16" s="1"/>
      <c r="M16" s="8"/>
      <c r="N16" s="1"/>
      <c r="O16" s="1"/>
      <c r="P16" s="17"/>
      <c r="Q16" s="6"/>
      <c r="R16" s="1"/>
      <c r="S16" s="8"/>
      <c r="T16" s="1"/>
      <c r="U16" s="1"/>
      <c r="V16" s="16"/>
      <c r="W16" s="188"/>
      <c r="X16" s="228">
        <v>5</v>
      </c>
      <c r="Y16" s="197" t="s">
        <v>52</v>
      </c>
      <c r="Z16" s="152" t="s">
        <v>53</v>
      </c>
    </row>
    <row r="17" spans="1:26" ht="15" customHeight="1" x14ac:dyDescent="0.2">
      <c r="A17" s="49" t="s">
        <v>54</v>
      </c>
      <c r="B17" s="47" t="s">
        <v>55</v>
      </c>
      <c r="C17" s="1" t="s">
        <v>19</v>
      </c>
      <c r="D17" s="2" t="s">
        <v>20</v>
      </c>
      <c r="E17" s="6"/>
      <c r="F17" s="1"/>
      <c r="G17" s="8"/>
      <c r="H17" s="1">
        <v>2</v>
      </c>
      <c r="I17" s="1">
        <v>2</v>
      </c>
      <c r="J17" s="16">
        <v>5</v>
      </c>
      <c r="K17" s="46"/>
      <c r="L17" s="1"/>
      <c r="M17" s="8"/>
      <c r="N17" s="1"/>
      <c r="O17" s="1"/>
      <c r="P17" s="17"/>
      <c r="Q17" s="6"/>
      <c r="R17" s="1"/>
      <c r="S17" s="8"/>
      <c r="T17" s="1"/>
      <c r="U17" s="1"/>
      <c r="V17" s="16"/>
      <c r="W17" s="188"/>
      <c r="X17" s="228">
        <v>5</v>
      </c>
      <c r="Y17" s="197" t="s">
        <v>52</v>
      </c>
      <c r="Z17" s="152" t="s">
        <v>53</v>
      </c>
    </row>
    <row r="18" spans="1:26" ht="15" customHeight="1" x14ac:dyDescent="0.2">
      <c r="A18" s="49" t="s">
        <v>56</v>
      </c>
      <c r="B18" s="7" t="s">
        <v>57</v>
      </c>
      <c r="C18" s="1" t="s">
        <v>19</v>
      </c>
      <c r="D18" s="2" t="s">
        <v>20</v>
      </c>
      <c r="E18" s="6"/>
      <c r="F18" s="1"/>
      <c r="G18" s="8"/>
      <c r="H18" s="1">
        <v>2</v>
      </c>
      <c r="I18" s="1">
        <v>2</v>
      </c>
      <c r="J18" s="16">
        <v>5</v>
      </c>
      <c r="K18" s="46"/>
      <c r="L18" s="1"/>
      <c r="M18" s="8"/>
      <c r="N18" s="1"/>
      <c r="O18" s="1"/>
      <c r="P18" s="17"/>
      <c r="Q18" s="6"/>
      <c r="R18" s="1"/>
      <c r="S18" s="8"/>
      <c r="T18" s="1"/>
      <c r="U18" s="1"/>
      <c r="V18" s="16"/>
      <c r="W18" s="188"/>
      <c r="X18" s="228">
        <v>5</v>
      </c>
      <c r="Y18" s="197" t="s">
        <v>52</v>
      </c>
      <c r="Z18" s="152" t="s">
        <v>53</v>
      </c>
    </row>
    <row r="19" spans="1:26" ht="15" customHeight="1" x14ac:dyDescent="0.2">
      <c r="A19" s="49" t="s">
        <v>58</v>
      </c>
      <c r="B19" s="7" t="s">
        <v>59</v>
      </c>
      <c r="C19" s="1" t="s">
        <v>19</v>
      </c>
      <c r="D19" s="2" t="s">
        <v>20</v>
      </c>
      <c r="E19" s="6"/>
      <c r="F19" s="1"/>
      <c r="G19" s="8"/>
      <c r="H19" s="1">
        <v>2</v>
      </c>
      <c r="I19" s="1">
        <v>2</v>
      </c>
      <c r="J19" s="16">
        <v>5</v>
      </c>
      <c r="K19" s="46"/>
      <c r="L19" s="1"/>
      <c r="M19" s="8"/>
      <c r="N19" s="1"/>
      <c r="O19" s="1"/>
      <c r="P19" s="17"/>
      <c r="Q19" s="6"/>
      <c r="R19" s="1"/>
      <c r="S19" s="8"/>
      <c r="T19" s="1"/>
      <c r="U19" s="1"/>
      <c r="V19" s="16"/>
      <c r="W19" s="188"/>
      <c r="X19" s="228">
        <v>5</v>
      </c>
      <c r="Y19" s="197" t="s">
        <v>52</v>
      </c>
      <c r="Z19" s="152" t="s">
        <v>53</v>
      </c>
    </row>
    <row r="20" spans="1:26" ht="15" customHeight="1" x14ac:dyDescent="0.2">
      <c r="A20" s="49" t="s">
        <v>60</v>
      </c>
      <c r="B20" s="47" t="s">
        <v>61</v>
      </c>
      <c r="C20" s="1" t="s">
        <v>19</v>
      </c>
      <c r="D20" s="2" t="s">
        <v>20</v>
      </c>
      <c r="E20" s="6"/>
      <c r="F20" s="1"/>
      <c r="G20" s="8"/>
      <c r="H20" s="1">
        <v>2</v>
      </c>
      <c r="I20" s="1">
        <v>2</v>
      </c>
      <c r="J20" s="16">
        <v>5</v>
      </c>
      <c r="K20" s="46"/>
      <c r="L20" s="1"/>
      <c r="M20" s="8"/>
      <c r="N20" s="1"/>
      <c r="O20" s="1"/>
      <c r="P20" s="17"/>
      <c r="Q20" s="6"/>
      <c r="R20" s="1"/>
      <c r="S20" s="8"/>
      <c r="T20" s="1"/>
      <c r="U20" s="1"/>
      <c r="V20" s="16"/>
      <c r="W20" s="188"/>
      <c r="X20" s="228">
        <v>5</v>
      </c>
      <c r="Y20" s="197" t="s">
        <v>62</v>
      </c>
      <c r="Z20" s="152" t="s">
        <v>53</v>
      </c>
    </row>
    <row r="21" spans="1:26" ht="15" customHeight="1" x14ac:dyDescent="0.2">
      <c r="A21" s="49" t="s">
        <v>63</v>
      </c>
      <c r="B21" s="47" t="s">
        <v>64</v>
      </c>
      <c r="C21" s="1" t="s">
        <v>19</v>
      </c>
      <c r="D21" s="2" t="s">
        <v>20</v>
      </c>
      <c r="E21" s="6"/>
      <c r="F21" s="1"/>
      <c r="G21" s="8"/>
      <c r="H21" s="1"/>
      <c r="I21" s="1"/>
      <c r="J21" s="16"/>
      <c r="K21" s="46">
        <v>2</v>
      </c>
      <c r="L21" s="1">
        <v>2</v>
      </c>
      <c r="M21" s="8">
        <v>5</v>
      </c>
      <c r="N21" s="1"/>
      <c r="O21" s="1"/>
      <c r="P21" s="17"/>
      <c r="Q21" s="6"/>
      <c r="R21" s="1"/>
      <c r="S21" s="8"/>
      <c r="T21" s="1"/>
      <c r="U21" s="1"/>
      <c r="V21" s="16"/>
      <c r="W21" s="188"/>
      <c r="X21" s="228">
        <v>5</v>
      </c>
      <c r="Y21" s="197" t="s">
        <v>52</v>
      </c>
      <c r="Z21" s="152" t="s">
        <v>53</v>
      </c>
    </row>
    <row r="22" spans="1:26" ht="15" customHeight="1" x14ac:dyDescent="0.2">
      <c r="A22" s="49" t="s">
        <v>65</v>
      </c>
      <c r="B22" s="47" t="s">
        <v>66</v>
      </c>
      <c r="C22" s="1" t="s">
        <v>19</v>
      </c>
      <c r="D22" s="2" t="s">
        <v>20</v>
      </c>
      <c r="E22" s="6"/>
      <c r="F22" s="1"/>
      <c r="G22" s="8"/>
      <c r="H22" s="1"/>
      <c r="I22" s="1"/>
      <c r="J22" s="16"/>
      <c r="K22" s="46"/>
      <c r="L22" s="1"/>
      <c r="M22" s="8"/>
      <c r="N22" s="1">
        <v>2</v>
      </c>
      <c r="O22" s="1">
        <v>2</v>
      </c>
      <c r="P22" s="17">
        <v>5</v>
      </c>
      <c r="Q22" s="6"/>
      <c r="R22" s="1"/>
      <c r="S22" s="8"/>
      <c r="T22" s="1"/>
      <c r="U22" s="1"/>
      <c r="V22" s="16"/>
      <c r="W22" s="188"/>
      <c r="X22" s="228">
        <v>5</v>
      </c>
      <c r="Y22" s="197" t="s">
        <v>52</v>
      </c>
      <c r="Z22" s="152" t="s">
        <v>53</v>
      </c>
    </row>
    <row r="23" spans="1:26" s="77" customFormat="1" ht="15" customHeight="1" x14ac:dyDescent="0.2">
      <c r="A23" s="178" t="s">
        <v>67</v>
      </c>
      <c r="B23" s="136"/>
      <c r="C23" s="136"/>
      <c r="D23" s="184"/>
      <c r="E23" s="140"/>
      <c r="F23" s="136"/>
      <c r="G23" s="156"/>
      <c r="H23" s="136"/>
      <c r="I23" s="136"/>
      <c r="J23" s="225">
        <f>SUM(J24:J35)</f>
        <v>4</v>
      </c>
      <c r="K23" s="192"/>
      <c r="L23" s="136"/>
      <c r="M23" s="156">
        <f>SUM(M24:M35)</f>
        <v>15</v>
      </c>
      <c r="N23" s="136"/>
      <c r="O23" s="136"/>
      <c r="P23" s="155">
        <f>SUM(P24:P35)</f>
        <v>18</v>
      </c>
      <c r="Q23" s="140"/>
      <c r="R23" s="136"/>
      <c r="S23" s="156">
        <f>SUM(S24:S35)</f>
        <v>4</v>
      </c>
      <c r="T23" s="136"/>
      <c r="U23" s="136"/>
      <c r="V23" s="225">
        <f>SUM(V24:V35)</f>
        <v>3</v>
      </c>
      <c r="W23" s="194"/>
      <c r="X23" s="229">
        <f>SUM(X24:X35)</f>
        <v>44</v>
      </c>
      <c r="Y23" s="192"/>
      <c r="Z23" s="180"/>
    </row>
    <row r="24" spans="1:26" s="77" customFormat="1" ht="15" customHeight="1" x14ac:dyDescent="0.2">
      <c r="A24" s="49" t="s">
        <v>68</v>
      </c>
      <c r="B24" s="47" t="s">
        <v>69</v>
      </c>
      <c r="C24" s="1" t="s">
        <v>19</v>
      </c>
      <c r="D24" s="2" t="s">
        <v>20</v>
      </c>
      <c r="E24" s="6"/>
      <c r="F24" s="1"/>
      <c r="G24" s="8"/>
      <c r="H24" s="1">
        <v>2</v>
      </c>
      <c r="I24" s="1">
        <v>2</v>
      </c>
      <c r="J24" s="16">
        <v>4</v>
      </c>
      <c r="K24" s="46"/>
      <c r="L24" s="1"/>
      <c r="M24" s="8"/>
      <c r="N24" s="1"/>
      <c r="O24" s="1"/>
      <c r="P24" s="17"/>
      <c r="Q24" s="6"/>
      <c r="R24" s="1"/>
      <c r="S24" s="8"/>
      <c r="T24" s="1"/>
      <c r="U24" s="1"/>
      <c r="V24" s="16"/>
      <c r="W24" s="188"/>
      <c r="X24" s="228">
        <v>4</v>
      </c>
      <c r="Y24" s="197" t="s">
        <v>70</v>
      </c>
      <c r="Z24" s="152" t="s">
        <v>71</v>
      </c>
    </row>
    <row r="25" spans="1:26" s="77" customFormat="1" ht="15" customHeight="1" x14ac:dyDescent="0.2">
      <c r="A25" s="49" t="s">
        <v>72</v>
      </c>
      <c r="B25" s="47" t="s">
        <v>73</v>
      </c>
      <c r="C25" s="1" t="s">
        <v>19</v>
      </c>
      <c r="D25" s="2" t="s">
        <v>20</v>
      </c>
      <c r="E25" s="6"/>
      <c r="F25" s="1"/>
      <c r="G25" s="8"/>
      <c r="H25" s="1"/>
      <c r="I25" s="1"/>
      <c r="J25" s="16"/>
      <c r="K25" s="46">
        <v>2</v>
      </c>
      <c r="L25" s="1">
        <v>2</v>
      </c>
      <c r="M25" s="17">
        <v>4</v>
      </c>
      <c r="N25" s="1"/>
      <c r="O25" s="1"/>
      <c r="P25" s="17"/>
      <c r="Q25" s="6"/>
      <c r="R25" s="1"/>
      <c r="S25" s="8"/>
      <c r="T25" s="1"/>
      <c r="U25" s="1"/>
      <c r="V25" s="16"/>
      <c r="W25" s="188"/>
      <c r="X25" s="228">
        <v>4</v>
      </c>
      <c r="Y25" s="197" t="s">
        <v>70</v>
      </c>
      <c r="Z25" s="128" t="s">
        <v>71</v>
      </c>
    </row>
    <row r="26" spans="1:26" s="77" customFormat="1" ht="15" customHeight="1" x14ac:dyDescent="0.2">
      <c r="A26" s="181" t="s">
        <v>74</v>
      </c>
      <c r="B26" s="144" t="s">
        <v>75</v>
      </c>
      <c r="C26" s="1" t="s">
        <v>19</v>
      </c>
      <c r="D26" s="2" t="s">
        <v>20</v>
      </c>
      <c r="E26" s="6"/>
      <c r="F26" s="1"/>
      <c r="G26" s="8"/>
      <c r="H26" s="1"/>
      <c r="I26" s="1"/>
      <c r="J26" s="16"/>
      <c r="K26" s="46">
        <v>1</v>
      </c>
      <c r="L26" s="1">
        <v>2</v>
      </c>
      <c r="M26" s="45">
        <v>3</v>
      </c>
      <c r="N26" s="1"/>
      <c r="O26" s="1"/>
      <c r="P26" s="157"/>
      <c r="Q26" s="6"/>
      <c r="R26" s="1"/>
      <c r="S26" s="8"/>
      <c r="T26" s="1"/>
      <c r="U26" s="1"/>
      <c r="V26" s="16"/>
      <c r="W26" s="188"/>
      <c r="X26" s="228">
        <v>3</v>
      </c>
      <c r="Y26" s="197" t="s">
        <v>76</v>
      </c>
      <c r="Z26" s="243" t="s">
        <v>77</v>
      </c>
    </row>
    <row r="27" spans="1:26" s="77" customFormat="1" ht="15" customHeight="1" x14ac:dyDescent="0.2">
      <c r="A27" s="43" t="s">
        <v>78</v>
      </c>
      <c r="B27" s="47" t="s">
        <v>79</v>
      </c>
      <c r="C27" s="1" t="s">
        <v>19</v>
      </c>
      <c r="D27" s="2" t="s">
        <v>20</v>
      </c>
      <c r="E27" s="6"/>
      <c r="F27" s="1"/>
      <c r="G27" s="8"/>
      <c r="H27" s="1"/>
      <c r="I27" s="1"/>
      <c r="J27" s="16"/>
      <c r="K27" s="46">
        <v>2</v>
      </c>
      <c r="L27" s="1">
        <v>2</v>
      </c>
      <c r="M27" s="8">
        <v>4</v>
      </c>
      <c r="N27" s="1"/>
      <c r="O27" s="1"/>
      <c r="P27" s="17"/>
      <c r="Q27" s="6"/>
      <c r="R27" s="1"/>
      <c r="S27" s="8"/>
      <c r="T27" s="1"/>
      <c r="U27" s="83"/>
      <c r="V27" s="16"/>
      <c r="W27" s="188"/>
      <c r="X27" s="228">
        <v>4</v>
      </c>
      <c r="Y27" s="198" t="s">
        <v>80</v>
      </c>
      <c r="Z27" s="128" t="s">
        <v>81</v>
      </c>
    </row>
    <row r="28" spans="1:26" s="77" customFormat="1" ht="15" customHeight="1" x14ac:dyDescent="0.2">
      <c r="A28" s="43" t="s">
        <v>82</v>
      </c>
      <c r="B28" s="64" t="s">
        <v>83</v>
      </c>
      <c r="C28" s="1" t="s">
        <v>19</v>
      </c>
      <c r="D28" s="2" t="s">
        <v>20</v>
      </c>
      <c r="E28" s="131"/>
      <c r="F28" s="59"/>
      <c r="G28" s="8"/>
      <c r="H28" s="1"/>
      <c r="I28" s="1"/>
      <c r="J28" s="60"/>
      <c r="K28" s="46">
        <v>2</v>
      </c>
      <c r="L28" s="1">
        <v>2</v>
      </c>
      <c r="M28" s="44">
        <v>4</v>
      </c>
      <c r="N28" s="55"/>
      <c r="O28" s="55"/>
      <c r="P28" s="56"/>
      <c r="Q28" s="57"/>
      <c r="R28" s="55"/>
      <c r="S28" s="58"/>
      <c r="T28" s="55"/>
      <c r="U28" s="55"/>
      <c r="V28" s="54"/>
      <c r="W28" s="189"/>
      <c r="X28" s="228">
        <v>4</v>
      </c>
      <c r="Y28" s="200" t="s">
        <v>84</v>
      </c>
      <c r="Z28" s="128" t="s">
        <v>85</v>
      </c>
    </row>
    <row r="29" spans="1:26" s="77" customFormat="1" ht="15" customHeight="1" x14ac:dyDescent="0.2">
      <c r="A29" s="49" t="s">
        <v>86</v>
      </c>
      <c r="B29" s="47" t="s">
        <v>87</v>
      </c>
      <c r="C29" s="1" t="s">
        <v>19</v>
      </c>
      <c r="D29" s="2" t="s">
        <v>20</v>
      </c>
      <c r="E29" s="6"/>
      <c r="F29" s="1"/>
      <c r="G29" s="8"/>
      <c r="H29" s="1"/>
      <c r="I29" s="1"/>
      <c r="J29" s="16"/>
      <c r="K29" s="46"/>
      <c r="L29" s="1"/>
      <c r="M29" s="115"/>
      <c r="N29" s="1">
        <v>2</v>
      </c>
      <c r="O29" s="1">
        <v>2</v>
      </c>
      <c r="P29" s="116">
        <v>4</v>
      </c>
      <c r="Q29" s="6"/>
      <c r="R29" s="1"/>
      <c r="S29" s="116"/>
      <c r="T29" s="83"/>
      <c r="U29" s="83"/>
      <c r="V29" s="16"/>
      <c r="W29" s="188"/>
      <c r="X29" s="228">
        <v>4</v>
      </c>
      <c r="Y29" s="201" t="s">
        <v>70</v>
      </c>
      <c r="Z29" s="128" t="s">
        <v>88</v>
      </c>
    </row>
    <row r="30" spans="1:26" ht="15" customHeight="1" x14ac:dyDescent="0.2">
      <c r="A30" s="69" t="s">
        <v>89</v>
      </c>
      <c r="B30" s="47" t="s">
        <v>90</v>
      </c>
      <c r="C30" s="1" t="s">
        <v>19</v>
      </c>
      <c r="D30" s="2" t="s">
        <v>20</v>
      </c>
      <c r="E30" s="6"/>
      <c r="F30" s="1"/>
      <c r="G30" s="8"/>
      <c r="H30" s="1"/>
      <c r="I30" s="1"/>
      <c r="J30" s="16"/>
      <c r="K30" s="46"/>
      <c r="L30" s="1"/>
      <c r="M30" s="115"/>
      <c r="N30" s="1">
        <v>2</v>
      </c>
      <c r="O30" s="1">
        <v>1</v>
      </c>
      <c r="P30" s="116">
        <v>3</v>
      </c>
      <c r="Q30" s="6"/>
      <c r="R30" s="1"/>
      <c r="S30" s="115"/>
      <c r="T30" s="1"/>
      <c r="U30" s="1"/>
      <c r="V30" s="16"/>
      <c r="W30" s="188"/>
      <c r="X30" s="228">
        <v>3</v>
      </c>
      <c r="Y30" s="202" t="s">
        <v>91</v>
      </c>
      <c r="Z30" s="128" t="s">
        <v>92</v>
      </c>
    </row>
    <row r="31" spans="1:26" ht="15" customHeight="1" x14ac:dyDescent="0.2">
      <c r="A31" s="49" t="s">
        <v>93</v>
      </c>
      <c r="B31" s="142" t="s">
        <v>94</v>
      </c>
      <c r="C31" s="78" t="s">
        <v>19</v>
      </c>
      <c r="D31" s="79" t="s">
        <v>95</v>
      </c>
      <c r="E31" s="80"/>
      <c r="F31" s="78"/>
      <c r="G31" s="81"/>
      <c r="H31" s="78"/>
      <c r="I31" s="78"/>
      <c r="J31" s="132"/>
      <c r="K31" s="130"/>
      <c r="L31" s="78"/>
      <c r="M31" s="118"/>
      <c r="N31" s="78">
        <v>2</v>
      </c>
      <c r="O31" s="1">
        <v>2</v>
      </c>
      <c r="P31" s="116">
        <v>4</v>
      </c>
      <c r="Q31" s="6"/>
      <c r="R31" s="1"/>
      <c r="S31" s="115"/>
      <c r="T31" s="1"/>
      <c r="U31" s="1"/>
      <c r="V31" s="16"/>
      <c r="W31" s="188"/>
      <c r="X31" s="228">
        <v>4</v>
      </c>
      <c r="Y31" s="203" t="s">
        <v>96</v>
      </c>
      <c r="Z31" s="128" t="s">
        <v>97</v>
      </c>
    </row>
    <row r="32" spans="1:26" s="77" customFormat="1" ht="15" customHeight="1" x14ac:dyDescent="0.2">
      <c r="A32" s="255" t="s">
        <v>98</v>
      </c>
      <c r="B32" s="47" t="s">
        <v>99</v>
      </c>
      <c r="C32" s="1" t="s">
        <v>19</v>
      </c>
      <c r="D32" s="2" t="s">
        <v>20</v>
      </c>
      <c r="E32" s="6"/>
      <c r="F32" s="1"/>
      <c r="G32" s="8"/>
      <c r="H32" s="1"/>
      <c r="I32" s="1"/>
      <c r="J32" s="132"/>
      <c r="K32" s="46"/>
      <c r="L32" s="1"/>
      <c r="M32" s="118"/>
      <c r="N32" s="1">
        <v>1</v>
      </c>
      <c r="O32" s="1">
        <v>2</v>
      </c>
      <c r="P32" s="116">
        <v>3</v>
      </c>
      <c r="Q32" s="6"/>
      <c r="R32" s="1"/>
      <c r="S32" s="115"/>
      <c r="T32" s="1"/>
      <c r="U32" s="1"/>
      <c r="V32" s="16"/>
      <c r="W32" s="188"/>
      <c r="X32" s="228">
        <v>3</v>
      </c>
      <c r="Y32" s="202" t="s">
        <v>100</v>
      </c>
      <c r="Z32" s="128" t="s">
        <v>101</v>
      </c>
    </row>
    <row r="33" spans="1:26" s="77" customFormat="1" ht="15" customHeight="1" x14ac:dyDescent="0.2">
      <c r="A33" s="43" t="s">
        <v>102</v>
      </c>
      <c r="B33" s="64" t="s">
        <v>103</v>
      </c>
      <c r="C33" s="1" t="s">
        <v>19</v>
      </c>
      <c r="D33" s="2" t="s">
        <v>20</v>
      </c>
      <c r="E33" s="6"/>
      <c r="F33" s="1"/>
      <c r="G33" s="61"/>
      <c r="H33" s="1"/>
      <c r="I33" s="1"/>
      <c r="J33" s="60"/>
      <c r="K33" s="46"/>
      <c r="L33" s="1"/>
      <c r="M33" s="61"/>
      <c r="N33" s="1">
        <v>2</v>
      </c>
      <c r="O33" s="1">
        <v>2</v>
      </c>
      <c r="P33" s="45">
        <v>4</v>
      </c>
      <c r="Q33" s="57"/>
      <c r="R33" s="55"/>
      <c r="S33" s="58"/>
      <c r="T33" s="55"/>
      <c r="U33" s="55"/>
      <c r="V33" s="54"/>
      <c r="W33" s="189"/>
      <c r="X33" s="228">
        <v>4</v>
      </c>
      <c r="Y33" s="200" t="s">
        <v>84</v>
      </c>
      <c r="Z33" s="128" t="s">
        <v>85</v>
      </c>
    </row>
    <row r="34" spans="1:26" s="77" customFormat="1" ht="15" customHeight="1" x14ac:dyDescent="0.2">
      <c r="A34" s="49" t="s">
        <v>104</v>
      </c>
      <c r="B34" s="47" t="s">
        <v>105</v>
      </c>
      <c r="C34" s="1" t="s">
        <v>19</v>
      </c>
      <c r="D34" s="2" t="s">
        <v>20</v>
      </c>
      <c r="E34" s="6"/>
      <c r="F34" s="1"/>
      <c r="G34" s="8"/>
      <c r="H34" s="1"/>
      <c r="I34" s="1"/>
      <c r="J34" s="16"/>
      <c r="K34" s="46"/>
      <c r="L34" s="1"/>
      <c r="M34" s="117"/>
      <c r="N34" s="1"/>
      <c r="O34" s="1"/>
      <c r="P34" s="116"/>
      <c r="Q34" s="6">
        <v>2</v>
      </c>
      <c r="R34" s="1">
        <v>2</v>
      </c>
      <c r="S34" s="117">
        <v>4</v>
      </c>
      <c r="T34" s="1"/>
      <c r="U34" s="1"/>
      <c r="V34" s="16"/>
      <c r="W34" s="188"/>
      <c r="X34" s="228">
        <v>4</v>
      </c>
      <c r="Y34" s="202" t="s">
        <v>106</v>
      </c>
      <c r="Z34" s="128" t="s">
        <v>107</v>
      </c>
    </row>
    <row r="35" spans="1:26" s="77" customFormat="1" ht="15" customHeight="1" thickBot="1" x14ac:dyDescent="0.25">
      <c r="A35" s="182" t="s">
        <v>108</v>
      </c>
      <c r="B35" s="85" t="s">
        <v>109</v>
      </c>
      <c r="C35" s="3" t="s">
        <v>19</v>
      </c>
      <c r="D35" s="4" t="s">
        <v>95</v>
      </c>
      <c r="E35" s="22"/>
      <c r="F35" s="3"/>
      <c r="G35" s="23"/>
      <c r="H35" s="3"/>
      <c r="I35" s="3"/>
      <c r="J35" s="25"/>
      <c r="K35" s="166"/>
      <c r="L35" s="3"/>
      <c r="M35" s="23"/>
      <c r="N35" s="3"/>
      <c r="O35" s="3"/>
      <c r="P35" s="24"/>
      <c r="Q35" s="22"/>
      <c r="R35" s="3"/>
      <c r="S35" s="23"/>
      <c r="T35" s="3">
        <v>0</v>
      </c>
      <c r="U35" s="86">
        <v>3</v>
      </c>
      <c r="V35" s="25">
        <v>3</v>
      </c>
      <c r="W35" s="195"/>
      <c r="X35" s="230">
        <v>3</v>
      </c>
      <c r="Y35" s="204" t="s">
        <v>110</v>
      </c>
      <c r="Z35" s="129" t="s">
        <v>101</v>
      </c>
    </row>
    <row r="36" spans="1:26" ht="15" customHeight="1" thickBot="1" x14ac:dyDescent="0.25">
      <c r="A36" s="111" t="s">
        <v>111</v>
      </c>
      <c r="B36" s="111"/>
      <c r="C36" s="162"/>
      <c r="D36" s="163"/>
      <c r="E36" s="215"/>
      <c r="F36" s="216"/>
      <c r="G36" s="217"/>
      <c r="H36" s="216"/>
      <c r="I36" s="216"/>
      <c r="J36" s="217"/>
      <c r="K36" s="162"/>
      <c r="L36" s="162"/>
      <c r="M36" s="163">
        <f>SUM(M37:M45)</f>
        <v>11</v>
      </c>
      <c r="N36" s="162"/>
      <c r="O36" s="162"/>
      <c r="P36" s="163">
        <f>SUM(P37:P45)</f>
        <v>4</v>
      </c>
      <c r="Q36" s="218"/>
      <c r="R36" s="218"/>
      <c r="S36" s="219">
        <f>SUM(S37:S45)</f>
        <v>12</v>
      </c>
      <c r="T36" s="218"/>
      <c r="U36" s="218"/>
      <c r="V36" s="219">
        <f>SUM(V37:V45)</f>
        <v>8</v>
      </c>
      <c r="W36" s="164"/>
      <c r="X36" s="220">
        <f>SUM(X37:X45)</f>
        <v>35</v>
      </c>
      <c r="Y36" s="165"/>
      <c r="Z36" s="139"/>
    </row>
    <row r="37" spans="1:26" ht="15" customHeight="1" x14ac:dyDescent="0.2">
      <c r="A37" s="69" t="s">
        <v>112</v>
      </c>
      <c r="B37" s="47" t="s">
        <v>113</v>
      </c>
      <c r="C37" s="1" t="s">
        <v>19</v>
      </c>
      <c r="D37" s="2" t="s">
        <v>95</v>
      </c>
      <c r="E37" s="124"/>
      <c r="F37" s="125"/>
      <c r="G37" s="126"/>
      <c r="H37" s="125"/>
      <c r="I37" s="125"/>
      <c r="J37" s="127"/>
      <c r="K37" s="124">
        <v>0</v>
      </c>
      <c r="L37" s="125">
        <v>3</v>
      </c>
      <c r="M37" s="126">
        <v>4</v>
      </c>
      <c r="N37" s="125"/>
      <c r="O37" s="125"/>
      <c r="P37" s="127"/>
      <c r="Q37" s="46"/>
      <c r="R37" s="1"/>
      <c r="S37" s="8"/>
      <c r="T37" s="1"/>
      <c r="U37" s="1"/>
      <c r="V37" s="8"/>
      <c r="W37" s="1"/>
      <c r="X37" s="17">
        <v>4</v>
      </c>
      <c r="Y37" s="49" t="s">
        <v>114</v>
      </c>
      <c r="Z37" s="133" t="s">
        <v>115</v>
      </c>
    </row>
    <row r="38" spans="1:26" ht="15" customHeight="1" x14ac:dyDescent="0.2">
      <c r="A38" s="69" t="s">
        <v>116</v>
      </c>
      <c r="B38" s="47" t="s">
        <v>117</v>
      </c>
      <c r="C38" s="1" t="s">
        <v>19</v>
      </c>
      <c r="D38" s="2" t="s">
        <v>95</v>
      </c>
      <c r="E38" s="6"/>
      <c r="F38" s="1"/>
      <c r="G38" s="8"/>
      <c r="H38" s="1"/>
      <c r="I38" s="1"/>
      <c r="J38" s="16"/>
      <c r="K38" s="6">
        <v>1</v>
      </c>
      <c r="L38" s="1">
        <v>2</v>
      </c>
      <c r="M38" s="8">
        <v>4</v>
      </c>
      <c r="N38" s="1"/>
      <c r="O38" s="1"/>
      <c r="P38" s="16"/>
      <c r="Q38" s="46"/>
      <c r="R38" s="1"/>
      <c r="S38" s="8"/>
      <c r="T38" s="1"/>
      <c r="U38" s="1"/>
      <c r="V38" s="8"/>
      <c r="W38" s="1"/>
      <c r="X38" s="17">
        <v>4</v>
      </c>
      <c r="Y38" s="49" t="s">
        <v>118</v>
      </c>
      <c r="Z38" s="128" t="s">
        <v>71</v>
      </c>
    </row>
    <row r="39" spans="1:26" ht="15" customHeight="1" x14ac:dyDescent="0.2">
      <c r="A39" s="145" t="s">
        <v>119</v>
      </c>
      <c r="B39" s="144" t="s">
        <v>120</v>
      </c>
      <c r="C39" s="1" t="s">
        <v>19</v>
      </c>
      <c r="D39" s="2" t="s">
        <v>95</v>
      </c>
      <c r="E39" s="6"/>
      <c r="F39" s="1"/>
      <c r="G39" s="8"/>
      <c r="H39" s="1"/>
      <c r="I39" s="1"/>
      <c r="J39" s="16"/>
      <c r="K39" s="6">
        <v>0</v>
      </c>
      <c r="L39" s="1">
        <v>3</v>
      </c>
      <c r="M39" s="8">
        <v>3</v>
      </c>
      <c r="N39" s="1"/>
      <c r="O39" s="1"/>
      <c r="P39" s="16"/>
      <c r="Q39" s="46"/>
      <c r="R39" s="1"/>
      <c r="S39" s="8"/>
      <c r="T39" s="1"/>
      <c r="U39" s="1"/>
      <c r="V39" s="8"/>
      <c r="W39" s="1"/>
      <c r="X39" s="17">
        <v>3</v>
      </c>
      <c r="Y39" s="150" t="s">
        <v>110</v>
      </c>
      <c r="Z39" s="152" t="s">
        <v>71</v>
      </c>
    </row>
    <row r="40" spans="1:26" ht="15" customHeight="1" x14ac:dyDescent="0.2">
      <c r="A40" s="146" t="s">
        <v>121</v>
      </c>
      <c r="B40" s="147" t="s">
        <v>122</v>
      </c>
      <c r="C40" s="1" t="s">
        <v>19</v>
      </c>
      <c r="D40" s="2" t="s">
        <v>20</v>
      </c>
      <c r="E40" s="6"/>
      <c r="F40" s="1"/>
      <c r="G40" s="8"/>
      <c r="H40" s="1"/>
      <c r="I40" s="1"/>
      <c r="J40" s="16"/>
      <c r="K40" s="6"/>
      <c r="L40" s="1"/>
      <c r="M40" s="8"/>
      <c r="N40" s="1">
        <v>1</v>
      </c>
      <c r="O40" s="1">
        <v>2</v>
      </c>
      <c r="P40" s="119">
        <v>4</v>
      </c>
      <c r="Q40" s="46"/>
      <c r="R40" s="1"/>
      <c r="S40" s="115"/>
      <c r="T40" s="1"/>
      <c r="U40" s="1"/>
      <c r="V40" s="8"/>
      <c r="W40" s="1"/>
      <c r="X40" s="17">
        <v>4</v>
      </c>
      <c r="Y40" s="49" t="s">
        <v>118</v>
      </c>
      <c r="Z40" s="128" t="s">
        <v>71</v>
      </c>
    </row>
    <row r="41" spans="1:26" ht="15" customHeight="1" x14ac:dyDescent="0.2">
      <c r="A41" s="148" t="s">
        <v>123</v>
      </c>
      <c r="B41" s="147" t="s">
        <v>124</v>
      </c>
      <c r="C41" s="1" t="s">
        <v>19</v>
      </c>
      <c r="D41" s="2" t="s">
        <v>95</v>
      </c>
      <c r="E41" s="6"/>
      <c r="F41" s="1"/>
      <c r="G41" s="8"/>
      <c r="H41" s="1"/>
      <c r="I41" s="1"/>
      <c r="J41" s="16"/>
      <c r="K41" s="6"/>
      <c r="L41" s="1"/>
      <c r="M41" s="8"/>
      <c r="N41" s="1"/>
      <c r="O41" s="1"/>
      <c r="P41" s="16"/>
      <c r="Q41" s="46">
        <v>1</v>
      </c>
      <c r="R41" s="1">
        <v>2</v>
      </c>
      <c r="S41" s="8">
        <v>4</v>
      </c>
      <c r="T41" s="1"/>
      <c r="U41" s="1"/>
      <c r="V41" s="8"/>
      <c r="W41" s="1"/>
      <c r="X41" s="17">
        <v>4</v>
      </c>
      <c r="Y41" s="49" t="s">
        <v>125</v>
      </c>
      <c r="Z41" s="128" t="s">
        <v>126</v>
      </c>
    </row>
    <row r="42" spans="1:26" ht="15" customHeight="1" x14ac:dyDescent="0.2">
      <c r="A42" s="250" t="s">
        <v>201</v>
      </c>
      <c r="B42" s="147" t="s">
        <v>127</v>
      </c>
      <c r="C42" s="1" t="s">
        <v>19</v>
      </c>
      <c r="D42" s="2" t="s">
        <v>20</v>
      </c>
      <c r="E42" s="6"/>
      <c r="F42" s="1"/>
      <c r="G42" s="8"/>
      <c r="H42" s="1"/>
      <c r="I42" s="1"/>
      <c r="J42" s="16"/>
      <c r="K42" s="6"/>
      <c r="L42" s="1"/>
      <c r="M42" s="8"/>
      <c r="N42" s="1"/>
      <c r="O42" s="1"/>
      <c r="P42" s="119"/>
      <c r="Q42" s="46">
        <v>2</v>
      </c>
      <c r="R42" s="1">
        <v>2</v>
      </c>
      <c r="S42" s="115">
        <v>4</v>
      </c>
      <c r="T42" s="1"/>
      <c r="U42" s="1"/>
      <c r="V42" s="8"/>
      <c r="W42" s="1"/>
      <c r="X42" s="17">
        <v>4</v>
      </c>
      <c r="Y42" s="49" t="s">
        <v>128</v>
      </c>
      <c r="Z42" s="128" t="s">
        <v>71</v>
      </c>
    </row>
    <row r="43" spans="1:26" ht="15" customHeight="1" x14ac:dyDescent="0.2">
      <c r="A43" s="256" t="s">
        <v>202</v>
      </c>
      <c r="B43" s="149" t="s">
        <v>129</v>
      </c>
      <c r="C43" s="67" t="s">
        <v>19</v>
      </c>
      <c r="D43" s="68" t="s">
        <v>95</v>
      </c>
      <c r="E43" s="6"/>
      <c r="F43" s="1"/>
      <c r="G43" s="8"/>
      <c r="H43" s="1"/>
      <c r="I43" s="1"/>
      <c r="J43" s="16"/>
      <c r="K43" s="6"/>
      <c r="L43" s="1"/>
      <c r="M43" s="8"/>
      <c r="N43" s="1"/>
      <c r="O43" s="1"/>
      <c r="P43" s="16"/>
      <c r="Q43" s="46">
        <v>2</v>
      </c>
      <c r="R43" s="1">
        <v>2</v>
      </c>
      <c r="S43" s="8">
        <v>4</v>
      </c>
      <c r="T43" s="1"/>
      <c r="U43" s="84"/>
      <c r="V43" s="8"/>
      <c r="W43" s="1"/>
      <c r="X43" s="17">
        <v>4</v>
      </c>
      <c r="Y43" s="49" t="s">
        <v>130</v>
      </c>
      <c r="Z43" s="128" t="s">
        <v>101</v>
      </c>
    </row>
    <row r="44" spans="1:26" ht="15" customHeight="1" x14ac:dyDescent="0.2">
      <c r="A44" s="250" t="s">
        <v>131</v>
      </c>
      <c r="B44" s="147" t="s">
        <v>132</v>
      </c>
      <c r="C44" s="1" t="s">
        <v>19</v>
      </c>
      <c r="D44" s="2" t="s">
        <v>20</v>
      </c>
      <c r="E44" s="6"/>
      <c r="F44" s="1"/>
      <c r="G44" s="8"/>
      <c r="H44" s="1"/>
      <c r="I44" s="1"/>
      <c r="J44" s="16"/>
      <c r="K44" s="6"/>
      <c r="L44" s="1"/>
      <c r="M44" s="8"/>
      <c r="N44" s="1"/>
      <c r="O44" s="1"/>
      <c r="P44" s="16"/>
      <c r="Q44" s="46"/>
      <c r="R44" s="1"/>
      <c r="S44" s="8"/>
      <c r="T44" s="244">
        <v>2</v>
      </c>
      <c r="U44" s="1">
        <v>2</v>
      </c>
      <c r="V44" s="8">
        <v>4</v>
      </c>
      <c r="W44" s="1"/>
      <c r="X44" s="17">
        <v>4</v>
      </c>
      <c r="Y44" s="245" t="s">
        <v>110</v>
      </c>
      <c r="Z44" s="128" t="s">
        <v>101</v>
      </c>
    </row>
    <row r="45" spans="1:26" ht="15" customHeight="1" thickBot="1" x14ac:dyDescent="0.25">
      <c r="A45" s="70" t="s">
        <v>133</v>
      </c>
      <c r="B45" s="147" t="s">
        <v>134</v>
      </c>
      <c r="C45" s="1" t="s">
        <v>19</v>
      </c>
      <c r="D45" s="2" t="s">
        <v>20</v>
      </c>
      <c r="E45" s="22"/>
      <c r="F45" s="3"/>
      <c r="G45" s="23"/>
      <c r="H45" s="3"/>
      <c r="I45" s="3"/>
      <c r="J45" s="25"/>
      <c r="K45" s="22"/>
      <c r="L45" s="3"/>
      <c r="M45" s="23"/>
      <c r="N45" s="3"/>
      <c r="O45" s="3"/>
      <c r="P45" s="25"/>
      <c r="Q45" s="166"/>
      <c r="R45" s="3"/>
      <c r="S45" s="23"/>
      <c r="T45" s="3">
        <v>2</v>
      </c>
      <c r="U45" s="86">
        <v>2</v>
      </c>
      <c r="V45" s="23">
        <v>4</v>
      </c>
      <c r="W45" s="3"/>
      <c r="X45" s="24">
        <v>4</v>
      </c>
      <c r="Y45" s="167" t="s">
        <v>135</v>
      </c>
      <c r="Z45" s="168" t="s">
        <v>136</v>
      </c>
    </row>
    <row r="46" spans="1:26" ht="15" customHeight="1" thickBot="1" x14ac:dyDescent="0.25">
      <c r="A46" s="210"/>
      <c r="B46" s="173"/>
      <c r="C46" s="173"/>
      <c r="D46" s="173"/>
      <c r="E46" s="211"/>
      <c r="F46" s="211"/>
      <c r="G46" s="212"/>
      <c r="H46" s="211"/>
      <c r="I46" s="211"/>
      <c r="J46" s="212"/>
      <c r="K46" s="211"/>
      <c r="L46" s="211"/>
      <c r="M46" s="212"/>
      <c r="N46" s="211"/>
      <c r="O46" s="211"/>
      <c r="P46" s="212"/>
      <c r="Q46" s="211"/>
      <c r="R46" s="211"/>
      <c r="S46" s="212"/>
      <c r="T46" s="211"/>
      <c r="U46" s="211"/>
      <c r="V46" s="212"/>
      <c r="W46" s="211"/>
      <c r="X46" s="213"/>
      <c r="Y46" s="214"/>
      <c r="Z46" s="158"/>
    </row>
    <row r="47" spans="1:26" ht="15" customHeight="1" x14ac:dyDescent="0.2">
      <c r="A47" s="241" t="s">
        <v>137</v>
      </c>
      <c r="B47" s="165"/>
      <c r="C47" s="164"/>
      <c r="D47" s="164"/>
      <c r="E47" s="162"/>
      <c r="F47" s="162"/>
      <c r="G47" s="163"/>
      <c r="H47" s="162"/>
      <c r="I47" s="162"/>
      <c r="J47" s="163"/>
      <c r="K47" s="162"/>
      <c r="L47" s="162"/>
      <c r="M47" s="163"/>
      <c r="N47" s="162"/>
      <c r="O47" s="162"/>
      <c r="P47" s="163">
        <f>SUM(P49:P54)</f>
        <v>5</v>
      </c>
      <c r="Q47" s="162"/>
      <c r="R47" s="162"/>
      <c r="S47" s="163">
        <f>SUM(S49:S54)</f>
        <v>8</v>
      </c>
      <c r="T47" s="162"/>
      <c r="U47" s="162"/>
      <c r="V47" s="163">
        <v>15</v>
      </c>
      <c r="W47" s="162"/>
      <c r="X47" s="154">
        <v>25</v>
      </c>
      <c r="Y47" s="161"/>
      <c r="Z47" s="169"/>
    </row>
    <row r="48" spans="1:26" ht="32.450000000000003" customHeight="1" x14ac:dyDescent="0.2">
      <c r="A48" s="174" t="s">
        <v>138</v>
      </c>
      <c r="B48" s="174"/>
      <c r="C48" s="174"/>
      <c r="D48" s="175"/>
      <c r="E48" s="159"/>
      <c r="F48" s="160"/>
      <c r="G48" s="159"/>
      <c r="H48" s="159"/>
      <c r="I48" s="160"/>
      <c r="J48" s="159"/>
      <c r="K48" s="159"/>
      <c r="L48" s="160"/>
      <c r="M48" s="159"/>
      <c r="N48" s="159"/>
      <c r="O48" s="160"/>
      <c r="P48" s="159"/>
      <c r="Q48" s="159"/>
      <c r="R48" s="160"/>
      <c r="S48" s="159"/>
      <c r="T48" s="159"/>
      <c r="U48" s="160"/>
      <c r="V48" s="159"/>
      <c r="W48" s="160"/>
      <c r="X48" s="160">
        <v>10</v>
      </c>
      <c r="Y48" s="171"/>
      <c r="Z48" s="231"/>
    </row>
    <row r="49" spans="1:26" ht="15" customHeight="1" x14ac:dyDescent="0.2">
      <c r="A49" s="49" t="s">
        <v>139</v>
      </c>
      <c r="B49" s="47" t="s">
        <v>140</v>
      </c>
      <c r="C49" s="1" t="s">
        <v>141</v>
      </c>
      <c r="D49" s="2" t="s">
        <v>95</v>
      </c>
      <c r="E49" s="1"/>
      <c r="F49" s="1"/>
      <c r="G49" s="8"/>
      <c r="H49" s="1"/>
      <c r="I49" s="1"/>
      <c r="J49" s="8"/>
      <c r="K49" s="1"/>
      <c r="L49" s="1"/>
      <c r="M49" s="8"/>
      <c r="N49" s="1">
        <v>2</v>
      </c>
      <c r="O49" s="84">
        <v>2</v>
      </c>
      <c r="P49" s="8">
        <v>5</v>
      </c>
      <c r="Q49" s="1"/>
      <c r="R49" s="1"/>
      <c r="S49" s="8"/>
      <c r="T49" s="1"/>
      <c r="U49" s="84"/>
      <c r="V49" s="8"/>
      <c r="W49" s="1"/>
      <c r="X49" s="8">
        <v>5</v>
      </c>
      <c r="Y49" s="172" t="s">
        <v>47</v>
      </c>
      <c r="Z49" s="152" t="s">
        <v>101</v>
      </c>
    </row>
    <row r="50" spans="1:26" ht="15" customHeight="1" x14ac:dyDescent="0.2">
      <c r="A50" s="250" t="s">
        <v>203</v>
      </c>
      <c r="B50" s="320" t="s">
        <v>204</v>
      </c>
      <c r="C50" s="1" t="s">
        <v>141</v>
      </c>
      <c r="D50" s="2" t="s">
        <v>20</v>
      </c>
      <c r="E50" s="1"/>
      <c r="F50" s="1"/>
      <c r="G50" s="8"/>
      <c r="H50" s="1"/>
      <c r="I50" s="1"/>
      <c r="J50" s="8"/>
      <c r="K50" s="1"/>
      <c r="L50" s="1"/>
      <c r="M50" s="8"/>
      <c r="N50" s="1"/>
      <c r="O50" s="1"/>
      <c r="P50" s="8"/>
      <c r="Q50" s="1">
        <v>2</v>
      </c>
      <c r="R50" s="1">
        <v>2</v>
      </c>
      <c r="S50" s="8">
        <v>5</v>
      </c>
      <c r="T50" s="1"/>
      <c r="U50" s="1"/>
      <c r="V50" s="8"/>
      <c r="W50" s="1"/>
      <c r="X50" s="8">
        <v>5</v>
      </c>
      <c r="Y50" s="242" t="s">
        <v>100</v>
      </c>
      <c r="Z50" s="152" t="s">
        <v>101</v>
      </c>
    </row>
    <row r="51" spans="1:26" ht="15" customHeight="1" thickBot="1" x14ac:dyDescent="0.25">
      <c r="A51" s="233" t="s">
        <v>142</v>
      </c>
      <c r="B51" s="234" t="s">
        <v>143</v>
      </c>
      <c r="C51" s="134" t="s">
        <v>141</v>
      </c>
      <c r="D51" s="235" t="s">
        <v>95</v>
      </c>
      <c r="E51" s="134"/>
      <c r="F51" s="134"/>
      <c r="G51" s="135"/>
      <c r="H51" s="134"/>
      <c r="I51" s="134"/>
      <c r="J51" s="135"/>
      <c r="K51" s="134"/>
      <c r="L51" s="134"/>
      <c r="M51" s="135"/>
      <c r="N51" s="134"/>
      <c r="O51" s="134"/>
      <c r="P51" s="135"/>
      <c r="Q51" s="134"/>
      <c r="R51" s="134"/>
      <c r="S51" s="135"/>
      <c r="T51" s="134">
        <v>2</v>
      </c>
      <c r="U51" s="134">
        <v>2</v>
      </c>
      <c r="V51" s="135">
        <v>5</v>
      </c>
      <c r="W51" s="134"/>
      <c r="X51" s="135">
        <v>5</v>
      </c>
      <c r="Y51" s="246" t="s">
        <v>110</v>
      </c>
      <c r="Z51" s="236" t="s">
        <v>101</v>
      </c>
    </row>
    <row r="52" spans="1:26" ht="20.45" customHeight="1" x14ac:dyDescent="0.2">
      <c r="A52" s="279" t="s">
        <v>144</v>
      </c>
      <c r="B52" s="280"/>
      <c r="C52" s="251"/>
      <c r="D52" s="237"/>
      <c r="E52" s="238"/>
      <c r="F52" s="239"/>
      <c r="G52" s="238"/>
      <c r="H52" s="238"/>
      <c r="I52" s="239"/>
      <c r="J52" s="238"/>
      <c r="K52" s="238"/>
      <c r="L52" s="239"/>
      <c r="M52" s="238"/>
      <c r="N52" s="238"/>
      <c r="O52" s="239"/>
      <c r="P52" s="238"/>
      <c r="Q52" s="238"/>
      <c r="R52" s="239"/>
      <c r="S52" s="238"/>
      <c r="T52" s="238"/>
      <c r="U52" s="239"/>
      <c r="V52" s="238"/>
      <c r="W52" s="239"/>
      <c r="X52" s="239">
        <v>15</v>
      </c>
      <c r="Y52" s="240"/>
      <c r="Z52" s="151"/>
    </row>
    <row r="53" spans="1:26" ht="22.9" customHeight="1" x14ac:dyDescent="0.2">
      <c r="A53" s="250" t="s">
        <v>145</v>
      </c>
      <c r="B53" s="47" t="s">
        <v>146</v>
      </c>
      <c r="C53" s="1" t="s">
        <v>147</v>
      </c>
      <c r="D53" s="2" t="s">
        <v>95</v>
      </c>
      <c r="E53" s="1"/>
      <c r="F53" s="1"/>
      <c r="G53" s="8"/>
      <c r="H53" s="1"/>
      <c r="I53" s="1"/>
      <c r="J53" s="8"/>
      <c r="K53" s="1"/>
      <c r="L53" s="1"/>
      <c r="M53" s="8"/>
      <c r="N53" s="1"/>
      <c r="O53" s="1"/>
      <c r="P53" s="8"/>
      <c r="Q53" s="1">
        <v>0</v>
      </c>
      <c r="R53" s="84">
        <v>2</v>
      </c>
      <c r="S53" s="244">
        <v>3</v>
      </c>
      <c r="T53" s="1"/>
      <c r="U53" s="1"/>
      <c r="V53" s="8"/>
      <c r="W53" s="1"/>
      <c r="X53" s="8">
        <v>15</v>
      </c>
      <c r="Y53" s="249" t="s">
        <v>100</v>
      </c>
      <c r="Z53" s="152" t="s">
        <v>101</v>
      </c>
    </row>
    <row r="54" spans="1:26" ht="22.9" customHeight="1" thickBot="1" x14ac:dyDescent="0.25">
      <c r="A54" s="250" t="s">
        <v>148</v>
      </c>
      <c r="B54" s="85" t="s">
        <v>149</v>
      </c>
      <c r="C54" s="3" t="s">
        <v>147</v>
      </c>
      <c r="D54" s="4" t="s">
        <v>95</v>
      </c>
      <c r="E54" s="3"/>
      <c r="F54" s="3"/>
      <c r="G54" s="23"/>
      <c r="H54" s="3"/>
      <c r="I54" s="3"/>
      <c r="J54" s="23"/>
      <c r="K54" s="3"/>
      <c r="L54" s="3"/>
      <c r="M54" s="23"/>
      <c r="N54" s="3"/>
      <c r="O54" s="3"/>
      <c r="P54" s="23"/>
      <c r="Q54" s="3"/>
      <c r="R54" s="3"/>
      <c r="S54" s="23"/>
      <c r="T54" s="3">
        <v>0</v>
      </c>
      <c r="U54" s="86">
        <v>2</v>
      </c>
      <c r="V54" s="247">
        <v>12</v>
      </c>
      <c r="W54" s="3"/>
      <c r="X54" s="23">
        <v>15</v>
      </c>
      <c r="Y54" s="232" t="s">
        <v>47</v>
      </c>
      <c r="Z54" s="153" t="s">
        <v>101</v>
      </c>
    </row>
    <row r="55" spans="1:26" s="87" customFormat="1" ht="10.5" customHeight="1" thickBot="1" x14ac:dyDescent="0.25">
      <c r="A55" s="221"/>
      <c r="B55" s="137"/>
      <c r="C55" s="137"/>
      <c r="D55" s="137"/>
      <c r="E55" s="137"/>
      <c r="F55" s="137"/>
      <c r="G55" s="170"/>
      <c r="H55" s="137"/>
      <c r="I55" s="137"/>
      <c r="J55" s="170"/>
      <c r="K55" s="137"/>
      <c r="L55" s="137"/>
      <c r="M55" s="170"/>
      <c r="N55" s="137"/>
      <c r="O55" s="137"/>
      <c r="P55" s="170"/>
      <c r="Q55" s="137"/>
      <c r="R55" s="137"/>
      <c r="S55" s="170"/>
      <c r="T55" s="137"/>
      <c r="U55" s="137"/>
      <c r="V55" s="170"/>
      <c r="W55" s="137"/>
      <c r="X55" s="170"/>
      <c r="Y55" s="137"/>
      <c r="Z55" s="5"/>
    </row>
    <row r="56" spans="1:26" s="87" customFormat="1" ht="16.5" thickBot="1" x14ac:dyDescent="0.25">
      <c r="A56" s="272" t="s">
        <v>150</v>
      </c>
      <c r="B56" s="273"/>
      <c r="C56" s="88"/>
      <c r="D56" s="89"/>
      <c r="E56" s="90"/>
      <c r="F56" s="88"/>
      <c r="G56" s="93">
        <f>G57+G58</f>
        <v>5</v>
      </c>
      <c r="H56" s="88"/>
      <c r="I56" s="88"/>
      <c r="J56" s="89"/>
      <c r="K56" s="90"/>
      <c r="L56" s="88"/>
      <c r="M56" s="88"/>
      <c r="N56" s="88"/>
      <c r="O56" s="88"/>
      <c r="P56" s="91"/>
      <c r="Q56" s="92"/>
      <c r="R56" s="93"/>
      <c r="S56" s="93">
        <f>S57+S58</f>
        <v>5</v>
      </c>
      <c r="T56" s="93"/>
      <c r="U56" s="93"/>
      <c r="V56" s="91"/>
      <c r="W56" s="94"/>
      <c r="X56" s="95">
        <v>10</v>
      </c>
      <c r="Y56" s="96"/>
      <c r="Z56" s="82"/>
    </row>
    <row r="57" spans="1:26" ht="13.5" thickBot="1" x14ac:dyDescent="0.25">
      <c r="A57" s="97"/>
      <c r="B57" s="98" t="s">
        <v>151</v>
      </c>
      <c r="C57" s="99" t="s">
        <v>152</v>
      </c>
      <c r="D57" s="100" t="s">
        <v>95</v>
      </c>
      <c r="E57" s="99">
        <v>0</v>
      </c>
      <c r="F57" s="99">
        <v>4</v>
      </c>
      <c r="G57" s="102">
        <v>2</v>
      </c>
      <c r="H57" s="99"/>
      <c r="I57" s="99"/>
      <c r="J57" s="102"/>
      <c r="K57" s="101"/>
      <c r="L57" s="99"/>
      <c r="M57" s="20"/>
      <c r="N57" s="99"/>
      <c r="O57" s="99"/>
      <c r="P57" s="18"/>
      <c r="Q57" s="99">
        <v>0</v>
      </c>
      <c r="R57" s="99">
        <v>4</v>
      </c>
      <c r="S57" s="102">
        <v>2</v>
      </c>
      <c r="T57" s="99"/>
      <c r="U57" s="99"/>
      <c r="V57" s="18"/>
      <c r="W57" s="21"/>
      <c r="X57" s="103">
        <v>4</v>
      </c>
      <c r="Y57" s="109"/>
      <c r="Z57" s="77"/>
    </row>
    <row r="58" spans="1:26" ht="13.5" thickBot="1" x14ac:dyDescent="0.25">
      <c r="A58" s="97"/>
      <c r="B58" s="98" t="s">
        <v>153</v>
      </c>
      <c r="C58" s="99" t="s">
        <v>152</v>
      </c>
      <c r="D58" s="100"/>
      <c r="E58" s="101"/>
      <c r="F58" s="99"/>
      <c r="G58" s="20">
        <v>3</v>
      </c>
      <c r="H58" s="99"/>
      <c r="I58" s="99"/>
      <c r="J58" s="102"/>
      <c r="K58" s="101"/>
      <c r="L58" s="99"/>
      <c r="M58" s="20"/>
      <c r="N58" s="99"/>
      <c r="O58" s="99"/>
      <c r="P58" s="18"/>
      <c r="Q58" s="101"/>
      <c r="R58" s="99"/>
      <c r="S58" s="20">
        <v>3</v>
      </c>
      <c r="T58" s="99"/>
      <c r="U58" s="99"/>
      <c r="V58" s="18"/>
      <c r="W58" s="21"/>
      <c r="X58" s="103">
        <v>6</v>
      </c>
      <c r="Y58" s="109"/>
      <c r="Z58" s="77"/>
    </row>
    <row r="59" spans="1:26" ht="15.75" thickBot="1" x14ac:dyDescent="0.25">
      <c r="A59" s="268" t="s">
        <v>154</v>
      </c>
      <c r="B59" s="269"/>
      <c r="C59" s="26"/>
      <c r="D59" s="27"/>
      <c r="E59" s="28"/>
      <c r="F59" s="26"/>
      <c r="G59" s="26"/>
      <c r="H59" s="26"/>
      <c r="I59" s="27"/>
      <c r="J59" s="27"/>
      <c r="K59" s="19"/>
      <c r="L59" s="26"/>
      <c r="M59" s="26"/>
      <c r="N59" s="26"/>
      <c r="O59" s="27"/>
      <c r="P59" s="29"/>
      <c r="Q59" s="28"/>
      <c r="R59" s="26"/>
      <c r="S59" s="26"/>
      <c r="T59" s="26"/>
      <c r="U59" s="26"/>
      <c r="V59" s="29"/>
      <c r="W59" s="30"/>
      <c r="X59" s="63"/>
      <c r="Y59" s="104"/>
      <c r="Z59" s="82"/>
    </row>
    <row r="60" spans="1:26" ht="18.75" thickBot="1" x14ac:dyDescent="0.25">
      <c r="A60" s="70" t="s">
        <v>155</v>
      </c>
      <c r="B60" s="108" t="s">
        <v>156</v>
      </c>
      <c r="C60" s="3" t="s">
        <v>147</v>
      </c>
      <c r="D60" s="4" t="s">
        <v>157</v>
      </c>
      <c r="E60" s="22">
        <v>0</v>
      </c>
      <c r="F60" s="3">
        <v>2</v>
      </c>
      <c r="G60" s="23">
        <v>0</v>
      </c>
      <c r="H60" s="3">
        <v>0</v>
      </c>
      <c r="I60" s="3">
        <v>2</v>
      </c>
      <c r="J60" s="24">
        <v>0</v>
      </c>
      <c r="K60" s="22"/>
      <c r="L60" s="3"/>
      <c r="M60" s="23"/>
      <c r="N60" s="3"/>
      <c r="O60" s="3"/>
      <c r="P60" s="25"/>
      <c r="Q60" s="22"/>
      <c r="R60" s="3"/>
      <c r="S60" s="23"/>
      <c r="T60" s="3"/>
      <c r="U60" s="3"/>
      <c r="V60" s="25"/>
      <c r="W60" s="105"/>
      <c r="X60" s="41">
        <v>0</v>
      </c>
      <c r="Y60" s="71"/>
      <c r="Z60" s="121"/>
    </row>
    <row r="61" spans="1:26" ht="24" thickBot="1" x14ac:dyDescent="0.25">
      <c r="A61" s="270" t="s">
        <v>158</v>
      </c>
      <c r="B61" s="271"/>
      <c r="C61" s="36"/>
      <c r="D61" s="37"/>
      <c r="E61" s="38"/>
      <c r="F61" s="36"/>
      <c r="G61" s="36"/>
      <c r="H61" s="36"/>
      <c r="I61" s="36"/>
      <c r="J61" s="37"/>
      <c r="K61" s="38"/>
      <c r="L61" s="36"/>
      <c r="M61" s="36"/>
      <c r="N61" s="36"/>
      <c r="O61" s="36"/>
      <c r="P61" s="37"/>
      <c r="Q61" s="38"/>
      <c r="R61" s="36"/>
      <c r="S61" s="36"/>
      <c r="T61" s="36"/>
      <c r="U61" s="36"/>
      <c r="V61" s="39"/>
      <c r="W61" s="24">
        <v>30</v>
      </c>
      <c r="X61" s="41">
        <v>30</v>
      </c>
      <c r="Y61" s="40"/>
      <c r="Z61" s="122"/>
    </row>
    <row r="62" spans="1:26" ht="24" hidden="1" thickBot="1" x14ac:dyDescent="0.25">
      <c r="A62" s="50" t="s">
        <v>159</v>
      </c>
      <c r="B62" s="51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42"/>
      <c r="X62" s="62" t="e">
        <f>X61+X56+#REF!+#REF!+X6+X59</f>
        <v>#REF!</v>
      </c>
      <c r="Y62" s="53"/>
      <c r="Z62" s="122"/>
    </row>
    <row r="63" spans="1:26" ht="13.5" thickBot="1" x14ac:dyDescent="0.25">
      <c r="A63" s="266"/>
      <c r="B63" s="267"/>
      <c r="C63" s="267"/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267"/>
      <c r="X63" s="267"/>
      <c r="Y63" s="267"/>
      <c r="Z63" s="123"/>
    </row>
    <row r="64" spans="1:26" ht="24" thickBot="1" x14ac:dyDescent="0.25">
      <c r="A64" s="270" t="s">
        <v>9</v>
      </c>
      <c r="B64" s="271"/>
      <c r="C64" s="36"/>
      <c r="D64" s="37"/>
      <c r="E64" s="38"/>
      <c r="F64" s="36"/>
      <c r="G64" s="41">
        <f>G5+G56</f>
        <v>29</v>
      </c>
      <c r="H64" s="36"/>
      <c r="I64" s="36"/>
      <c r="J64" s="41">
        <f>J5+J56</f>
        <v>32</v>
      </c>
      <c r="K64" s="107"/>
      <c r="L64" s="36"/>
      <c r="M64" s="41">
        <f>M5+M56</f>
        <v>31</v>
      </c>
      <c r="N64" s="36"/>
      <c r="O64" s="36"/>
      <c r="P64" s="41">
        <f>P5+P56</f>
        <v>32</v>
      </c>
      <c r="Q64" s="38"/>
      <c r="R64" s="36"/>
      <c r="S64" s="41">
        <f>S5+S56</f>
        <v>33</v>
      </c>
      <c r="T64" s="36"/>
      <c r="U64" s="36"/>
      <c r="V64" s="41">
        <f>V5+V56</f>
        <v>26</v>
      </c>
      <c r="W64" s="110">
        <v>30</v>
      </c>
      <c r="X64" s="114">
        <f>SUM(G64:W64)</f>
        <v>213</v>
      </c>
      <c r="Y64" s="40"/>
      <c r="Z64" s="122"/>
    </row>
  </sheetData>
  <mergeCells count="30">
    <mergeCell ref="A1:Y1"/>
    <mergeCell ref="Z2:Z4"/>
    <mergeCell ref="A64:B64"/>
    <mergeCell ref="Y2:Y4"/>
    <mergeCell ref="A2:A4"/>
    <mergeCell ref="B2:B4"/>
    <mergeCell ref="C2:C4"/>
    <mergeCell ref="D2:D4"/>
    <mergeCell ref="E3:F3"/>
    <mergeCell ref="H3:I3"/>
    <mergeCell ref="Q3:R3"/>
    <mergeCell ref="S3:S4"/>
    <mergeCell ref="X2:X4"/>
    <mergeCell ref="E2:J2"/>
    <mergeCell ref="K2:P2"/>
    <mergeCell ref="N3:O3"/>
    <mergeCell ref="P3:P4"/>
    <mergeCell ref="Q2:V2"/>
    <mergeCell ref="G3:G4"/>
    <mergeCell ref="J3:J4"/>
    <mergeCell ref="A63:Y63"/>
    <mergeCell ref="A59:B59"/>
    <mergeCell ref="A61:B61"/>
    <mergeCell ref="A56:B56"/>
    <mergeCell ref="M3:M4"/>
    <mergeCell ref="K3:L3"/>
    <mergeCell ref="T3:U3"/>
    <mergeCell ref="V3:V4"/>
    <mergeCell ref="A5:B5"/>
    <mergeCell ref="A52:B52"/>
  </mergeCells>
  <phoneticPr fontId="0" type="noConversion"/>
  <hyperlinks>
    <hyperlink ref="B37" r:id="rId1" display="Regionális gazdaságtan I. " xr:uid="{00000000-0004-0000-0000-000000000000}"/>
    <hyperlink ref="B38" r:id="rId2" xr:uid="{00000000-0004-0000-0000-000001000000}"/>
    <hyperlink ref="B42" r:id="rId3" display="Településfejlesztési ismeretek" xr:uid="{00000000-0004-0000-0000-000002000000}"/>
    <hyperlink ref="B50" r:id="rId4" display="Nemzetközi agrárfejlesztés és kereskedelem" xr:uid="{00000000-0004-0000-0000-000003000000}"/>
    <hyperlink ref="B51" r:id="rId5" xr:uid="{00000000-0004-0000-0000-000004000000}"/>
    <hyperlink ref="B54" r:id="rId6" display="Szakszeminárium, szakdolgozat" xr:uid="{00000000-0004-0000-0000-000005000000}"/>
    <hyperlink ref="B30" r:id="rId7" xr:uid="{00000000-0004-0000-0000-000006000000}"/>
    <hyperlink ref="B32" r:id="rId8" xr:uid="{00000000-0004-0000-0000-000007000000}"/>
    <hyperlink ref="B35" r:id="rId9" xr:uid="{00000000-0004-0000-0000-000008000000}"/>
    <hyperlink ref="B31" r:id="rId10" display="Marketing*" xr:uid="{00000000-0004-0000-0000-000009000000}"/>
    <hyperlink ref="B41" r:id="rId11" xr:uid="{00000000-0004-0000-0000-00000A000000}"/>
    <hyperlink ref="B44" r:id="rId12" xr:uid="{00000000-0004-0000-0000-00000B000000}"/>
    <hyperlink ref="B45" r:id="rId13" xr:uid="{00000000-0004-0000-0000-00000C000000}"/>
    <hyperlink ref="B14" r:id="rId14" xr:uid="{00000000-0004-0000-0000-00000D000000}"/>
    <hyperlink ref="B11" r:id="rId15" xr:uid="{00000000-0004-0000-0000-00000E000000}"/>
    <hyperlink ref="B13" r:id="rId16" xr:uid="{00000000-0004-0000-0000-00000F000000}"/>
    <hyperlink ref="B12" r:id="rId17" xr:uid="{00000000-0004-0000-0000-000010000000}"/>
    <hyperlink ref="B10" r:id="rId18" xr:uid="{00000000-0004-0000-0000-000011000000}"/>
    <hyperlink ref="B9" r:id="rId19" xr:uid="{00000000-0004-0000-0000-000012000000}"/>
    <hyperlink ref="B7" r:id="rId20" xr:uid="{00000000-0004-0000-0000-000013000000}"/>
    <hyperlink ref="B33" r:id="rId21" xr:uid="{00000000-0004-0000-0000-000014000000}"/>
    <hyperlink ref="B34" r:id="rId22" xr:uid="{00000000-0004-0000-0000-000015000000}"/>
    <hyperlink ref="B39" r:id="rId23" display="Tanulás és kutatásmódszertan" xr:uid="{00000000-0004-0000-0000-000016000000}"/>
    <hyperlink ref="B40" r:id="rId24" xr:uid="{00000000-0004-0000-0000-000017000000}"/>
    <hyperlink ref="B43" r:id="rId25" display="Településmarketing " xr:uid="{00000000-0004-0000-0000-000018000000}"/>
    <hyperlink ref="B49" r:id="rId26" xr:uid="{00000000-0004-0000-0000-000019000000}"/>
    <hyperlink ref="B8" r:id="rId27" xr:uid="{00000000-0004-0000-0000-00001A000000}"/>
    <hyperlink ref="B28" r:id="rId28" xr:uid="{00000000-0004-0000-0000-00001B000000}"/>
    <hyperlink ref="B27" r:id="rId29" xr:uid="{00000000-0004-0000-0000-00001C000000}"/>
    <hyperlink ref="B26" r:id="rId30" xr:uid="{00000000-0004-0000-0000-00001D000000}"/>
    <hyperlink ref="B29" r:id="rId31" xr:uid="{00000000-0004-0000-0000-00001E000000}"/>
    <hyperlink ref="B25" r:id="rId32" xr:uid="{00000000-0004-0000-0000-00001F000000}"/>
    <hyperlink ref="B24" r:id="rId33" xr:uid="{00000000-0004-0000-0000-000020000000}"/>
    <hyperlink ref="B16" r:id="rId34" xr:uid="{00000000-0004-0000-0000-000021000000}"/>
    <hyperlink ref="B17" r:id="rId35" xr:uid="{00000000-0004-0000-0000-000022000000}"/>
    <hyperlink ref="B18" r:id="rId36" xr:uid="{00000000-0004-0000-0000-000023000000}"/>
    <hyperlink ref="B19" r:id="rId37" xr:uid="{00000000-0004-0000-0000-000024000000}"/>
    <hyperlink ref="B20" r:id="rId38" xr:uid="{00000000-0004-0000-0000-000025000000}"/>
    <hyperlink ref="B21" r:id="rId39" xr:uid="{00000000-0004-0000-0000-000026000000}"/>
    <hyperlink ref="B22" r:id="rId40" xr:uid="{00000000-0004-0000-0000-000027000000}"/>
    <hyperlink ref="B53" r:id="rId41" display="Szakszeminárium, szakdolgozat" xr:uid="{EB6AA1DF-0653-4203-B3F3-A765768C8AF2}"/>
  </hyperlinks>
  <pageMargins left="0.19685039370078741" right="0.19685039370078741" top="0.19685039370078741" bottom="0.19685039370078741" header="0.19685039370078741" footer="0.19685039370078741"/>
  <pageSetup paperSize="9" scale="57" orientation="portrait" r:id="rId4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5"/>
  <sheetViews>
    <sheetView zoomScaleNormal="100" zoomScaleSheetLayoutView="100" workbookViewId="0">
      <selection activeCell="A19" sqref="A19"/>
    </sheetView>
  </sheetViews>
  <sheetFormatPr defaultColWidth="8.7109375" defaultRowHeight="12.75" x14ac:dyDescent="0.2"/>
  <sheetData>
    <row r="1" spans="1:26" ht="13.5" thickBot="1" x14ac:dyDescent="0.25">
      <c r="A1" s="305" t="s">
        <v>160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7"/>
    </row>
    <row r="2" spans="1:26" x14ac:dyDescent="0.2">
      <c r="A2" s="308" t="s">
        <v>161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10"/>
    </row>
    <row r="3" spans="1:26" x14ac:dyDescent="0.2">
      <c r="A3" s="311" t="s">
        <v>162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</row>
    <row r="4" spans="1:26" x14ac:dyDescent="0.2">
      <c r="A4" s="303" t="s">
        <v>163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</row>
    <row r="5" spans="1:26" x14ac:dyDescent="0.2">
      <c r="A5" s="303" t="s">
        <v>164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</row>
    <row r="6" spans="1:26" x14ac:dyDescent="0.2">
      <c r="A6" s="252"/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</row>
    <row r="7" spans="1:26" ht="14.25" x14ac:dyDescent="0.2">
      <c r="A7" s="253" t="s">
        <v>165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</row>
    <row r="8" spans="1:26" x14ac:dyDescent="0.2">
      <c r="A8" s="303"/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</row>
    <row r="9" spans="1:26" ht="14.25" x14ac:dyDescent="0.2">
      <c r="A9" s="304" t="s">
        <v>166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</row>
    <row r="10" spans="1:26" x14ac:dyDescent="0.2">
      <c r="A10" s="303"/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</row>
    <row r="11" spans="1:26" ht="14.25" x14ac:dyDescent="0.2">
      <c r="A11" s="304" t="s">
        <v>167</v>
      </c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</row>
    <row r="12" spans="1:26" x14ac:dyDescent="0.2">
      <c r="A12" s="312"/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12"/>
    </row>
    <row r="13" spans="1:26" x14ac:dyDescent="0.2">
      <c r="A13" s="314" t="s">
        <v>168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6"/>
    </row>
    <row r="14" spans="1:26" x14ac:dyDescent="0.2">
      <c r="A14" s="311" t="s">
        <v>169</v>
      </c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</row>
    <row r="15" spans="1:26" x14ac:dyDescent="0.2">
      <c r="A15" s="313" t="s">
        <v>170</v>
      </c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</row>
    <row r="16" spans="1:26" x14ac:dyDescent="0.2">
      <c r="A16" s="303" t="s">
        <v>171</v>
      </c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</row>
    <row r="17" spans="1:26" x14ac:dyDescent="0.2">
      <c r="A17" s="303" t="s">
        <v>172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</row>
    <row r="18" spans="1:26" x14ac:dyDescent="0.2">
      <c r="A18" s="312" t="s">
        <v>173</v>
      </c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</row>
    <row r="19" spans="1:26" x14ac:dyDescent="0.2">
      <c r="A19" s="254" t="s">
        <v>174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</row>
    <row r="20" spans="1:26" x14ac:dyDescent="0.2">
      <c r="A20" s="314" t="s">
        <v>175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6"/>
    </row>
    <row r="21" spans="1:26" x14ac:dyDescent="0.2">
      <c r="A21" s="317" t="s">
        <v>176</v>
      </c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</row>
    <row r="22" spans="1:26" x14ac:dyDescent="0.2">
      <c r="A22" s="303" t="s">
        <v>177</v>
      </c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</row>
    <row r="23" spans="1:26" x14ac:dyDescent="0.2">
      <c r="A23" s="303" t="s">
        <v>178</v>
      </c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</row>
    <row r="24" spans="1:26" x14ac:dyDescent="0.2">
      <c r="A24" s="303" t="s">
        <v>179</v>
      </c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</row>
    <row r="25" spans="1:26" x14ac:dyDescent="0.2">
      <c r="A25" s="303" t="s">
        <v>180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</row>
    <row r="26" spans="1:26" x14ac:dyDescent="0.2">
      <c r="A26" s="318" t="s">
        <v>181</v>
      </c>
      <c r="B26" s="318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</row>
    <row r="27" spans="1:26" x14ac:dyDescent="0.2">
      <c r="A27" s="303" t="s">
        <v>182</v>
      </c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</row>
    <row r="28" spans="1:26" x14ac:dyDescent="0.2">
      <c r="A28" s="303" t="s">
        <v>183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</row>
    <row r="29" spans="1:26" x14ac:dyDescent="0.2">
      <c r="A29" s="303" t="s">
        <v>184</v>
      </c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</row>
    <row r="30" spans="1:26" x14ac:dyDescent="0.2">
      <c r="A30" s="303" t="s">
        <v>185</v>
      </c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</row>
    <row r="31" spans="1:26" x14ac:dyDescent="0.2">
      <c r="A31" s="303" t="s">
        <v>186</v>
      </c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</row>
    <row r="32" spans="1:26" x14ac:dyDescent="0.2">
      <c r="A32" s="303" t="s">
        <v>187</v>
      </c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</row>
    <row r="33" spans="1:26" x14ac:dyDescent="0.2">
      <c r="A33" s="303" t="s">
        <v>188</v>
      </c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</row>
    <row r="34" spans="1:26" x14ac:dyDescent="0.2">
      <c r="A34" s="303" t="s">
        <v>189</v>
      </c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</row>
    <row r="35" spans="1:26" x14ac:dyDescent="0.2">
      <c r="A35" s="318" t="s">
        <v>190</v>
      </c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</row>
    <row r="36" spans="1:26" x14ac:dyDescent="0.2">
      <c r="A36" s="303" t="s">
        <v>191</v>
      </c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</row>
    <row r="37" spans="1:26" x14ac:dyDescent="0.2">
      <c r="A37" s="303" t="s">
        <v>192</v>
      </c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</row>
    <row r="38" spans="1:26" x14ac:dyDescent="0.2">
      <c r="A38" s="303" t="s">
        <v>193</v>
      </c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</row>
    <row r="39" spans="1:26" x14ac:dyDescent="0.2">
      <c r="A39" s="303" t="s">
        <v>194</v>
      </c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</row>
    <row r="40" spans="1:26" x14ac:dyDescent="0.2">
      <c r="A40" s="303" t="s">
        <v>195</v>
      </c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</row>
    <row r="41" spans="1:26" x14ac:dyDescent="0.2">
      <c r="A41" s="303" t="s">
        <v>196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</row>
    <row r="42" spans="1:26" x14ac:dyDescent="0.2">
      <c r="A42" s="303" t="s">
        <v>197</v>
      </c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</row>
    <row r="43" spans="1:26" x14ac:dyDescent="0.2">
      <c r="A43" s="314" t="s">
        <v>198</v>
      </c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6"/>
    </row>
    <row r="44" spans="1:26" x14ac:dyDescent="0.2">
      <c r="A44" s="319" t="s">
        <v>199</v>
      </c>
      <c r="B44" s="319"/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</row>
    <row r="45" spans="1:26" x14ac:dyDescent="0.2">
      <c r="A45" s="314" t="s">
        <v>200</v>
      </c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6"/>
    </row>
  </sheetData>
  <mergeCells count="42">
    <mergeCell ref="A45:Z45"/>
    <mergeCell ref="A31:Z31"/>
    <mergeCell ref="A32:Z32"/>
    <mergeCell ref="A33:Z33"/>
    <mergeCell ref="A34:Z34"/>
    <mergeCell ref="A35:Z35"/>
    <mergeCell ref="A36:Z36"/>
    <mergeCell ref="A43:Z43"/>
    <mergeCell ref="A37:Z37"/>
    <mergeCell ref="A38:Z38"/>
    <mergeCell ref="A39:Z39"/>
    <mergeCell ref="A40:Z40"/>
    <mergeCell ref="A41:Z41"/>
    <mergeCell ref="A26:Z26"/>
    <mergeCell ref="A42:Z42"/>
    <mergeCell ref="A28:Z28"/>
    <mergeCell ref="A44:Z44"/>
    <mergeCell ref="A27:Z27"/>
    <mergeCell ref="A11:Z11"/>
    <mergeCell ref="A12:Z12"/>
    <mergeCell ref="A29:Z29"/>
    <mergeCell ref="A30:Z30"/>
    <mergeCell ref="A15:Z15"/>
    <mergeCell ref="A16:Z16"/>
    <mergeCell ref="A17:Z17"/>
    <mergeCell ref="A18:Z18"/>
    <mergeCell ref="A20:Z20"/>
    <mergeCell ref="A21:Z21"/>
    <mergeCell ref="A13:Z13"/>
    <mergeCell ref="A14:Z14"/>
    <mergeCell ref="A22:Z22"/>
    <mergeCell ref="A23:Z23"/>
    <mergeCell ref="A24:Z24"/>
    <mergeCell ref="A25:Z25"/>
    <mergeCell ref="A8:Z8"/>
    <mergeCell ref="A9:Z9"/>
    <mergeCell ref="A10:Z10"/>
    <mergeCell ref="A1:Z1"/>
    <mergeCell ref="A2:Z2"/>
    <mergeCell ref="A3:Z3"/>
    <mergeCell ref="A4:Z4"/>
    <mergeCell ref="A5:Z5"/>
  </mergeCells>
  <phoneticPr fontId="36" type="noConversion"/>
  <pageMargins left="0.75" right="0.75" top="1" bottom="1" header="0.5" footer="0.5"/>
  <pageSetup paperSize="9" scale="54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3124B05E702F54B8C3127FC6DF4FAA2" ma:contentTypeVersion="6" ma:contentTypeDescription="Új dokumentum létrehozása." ma:contentTypeScope="" ma:versionID="7379a6495c71fe842a84b2bffbbf315b">
  <xsd:schema xmlns:xsd="http://www.w3.org/2001/XMLSchema" xmlns:xs="http://www.w3.org/2001/XMLSchema" xmlns:p="http://schemas.microsoft.com/office/2006/metadata/properties" xmlns:ns2="87448cc1-fbe9-4e1e-9494-dcd6d4c14d2d" xmlns:ns3="977d29e2-205b-4ea4-82af-9cc6e9f7e758" targetNamespace="http://schemas.microsoft.com/office/2006/metadata/properties" ma:root="true" ma:fieldsID="e0e757f8267c8a05e3fa77bfd0ece278" ns2:_="" ns3:_="">
    <xsd:import namespace="87448cc1-fbe9-4e1e-9494-dcd6d4c14d2d"/>
    <xsd:import namespace="977d29e2-205b-4ea4-82af-9cc6e9f7e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48cc1-fbe9-4e1e-9494-dcd6d4c14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29e2-205b-4ea4-82af-9cc6e9f7e7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77C158-F8D2-47BF-BED8-D93D09D079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1E5F5D-E9AB-4A7C-8803-D3E5ADBF81A7}">
  <ds:schemaRefs>
    <ds:schemaRef ds:uri="http://purl.org/dc/elements/1.1/"/>
    <ds:schemaRef ds:uri="977d29e2-205b-4ea4-82af-9cc6e9f7e758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87448cc1-fbe9-4e1e-9494-dcd6d4c14d2d"/>
  </ds:schemaRefs>
</ds:datastoreItem>
</file>

<file path=customXml/itemProps3.xml><?xml version="1.0" encoding="utf-8"?>
<ds:datastoreItem xmlns:ds="http://schemas.openxmlformats.org/officeDocument/2006/customXml" ds:itemID="{7A2D1615-EF63-4BF4-BAAD-7CB3012882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448cc1-fbe9-4e1e-9494-dcd6d4c14d2d"/>
    <ds:schemaRef ds:uri="977d29e2-205b-4ea4-82af-9cc6e9f7e7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Mintatanterv</vt:lpstr>
      <vt:lpstr>Megjegyzések</vt:lpstr>
      <vt:lpstr>Mintatanterv!Nyomtatási_terület</vt:lpstr>
    </vt:vector>
  </TitlesOfParts>
  <Manager/>
  <Company>BCE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Cserniczky  Krisztina</cp:lastModifiedBy>
  <cp:revision/>
  <dcterms:created xsi:type="dcterms:W3CDTF">2006-03-14T16:11:24Z</dcterms:created>
  <dcterms:modified xsi:type="dcterms:W3CDTF">2021-05-13T09:21:05Z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0x010100C3124B05E702F54B8C3127FC6DF4FAA2</vt:lpwstr>
  </property>
</Properties>
</file>