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piricz\Desktop\"/>
    </mc:Choice>
  </mc:AlternateContent>
  <xr:revisionPtr revIDLastSave="0" documentId="8_{157C26F4-BDE9-4627-B6AC-DF5559A7B57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Mintatanterv" sheetId="1" r:id="rId1"/>
    <sheet name="Megjegyzés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74" i="1" l="1"/>
  <c r="Z65" i="1"/>
  <c r="P6" i="1" l="1"/>
  <c r="Y86" i="1"/>
  <c r="Y38" i="1"/>
  <c r="Z21" i="1"/>
  <c r="Z6" i="1"/>
  <c r="Z56" i="1"/>
  <c r="Z40" i="1"/>
  <c r="Z39" i="1"/>
  <c r="V38" i="1"/>
  <c r="S38" i="1"/>
  <c r="P38" i="1"/>
  <c r="M38" i="1"/>
  <c r="G38" i="1"/>
  <c r="W21" i="1"/>
  <c r="V21" i="1"/>
  <c r="S21" i="1"/>
  <c r="P21" i="1"/>
  <c r="P5" i="1" s="1"/>
  <c r="M21" i="1"/>
  <c r="J21" i="1"/>
  <c r="G21" i="1"/>
  <c r="V6" i="1"/>
  <c r="S6" i="1"/>
  <c r="M6" i="1"/>
  <c r="J6" i="1"/>
  <c r="J5" i="1" s="1"/>
  <c r="J86" i="1" s="1"/>
  <c r="G6" i="1"/>
  <c r="S5" i="1" l="1"/>
  <c r="S86" i="1" s="1"/>
  <c r="V5" i="1"/>
  <c r="V86" i="1" s="1"/>
  <c r="Z38" i="1"/>
  <c r="G5" i="1"/>
  <c r="G86" i="1" s="1"/>
  <c r="M5" i="1"/>
  <c r="M86" i="1" s="1"/>
  <c r="P86" i="1"/>
  <c r="Z5" i="1"/>
  <c r="Z86" i="1" l="1"/>
</calcChain>
</file>

<file path=xl/sharedStrings.xml><?xml version="1.0" encoding="utf-8"?>
<sst xmlns="http://schemas.openxmlformats.org/spreadsheetml/2006/main" count="423" uniqueCount="236">
  <si>
    <t>Ekvivalens tárgy</t>
  </si>
  <si>
    <t>Előkövetelmény (tantárgy neve és kódja)</t>
  </si>
  <si>
    <t>Kód</t>
  </si>
  <si>
    <t>Tárgynév</t>
  </si>
  <si>
    <t>Jelleg</t>
  </si>
  <si>
    <t>Számonkérés</t>
  </si>
  <si>
    <r>
      <t xml:space="preserve">I. évfolyam </t>
    </r>
    <r>
      <rPr>
        <b/>
        <sz val="10"/>
        <rFont val="Arial"/>
        <family val="2"/>
      </rPr>
      <t xml:space="preserve"> </t>
    </r>
  </si>
  <si>
    <t>II. évfolyam</t>
  </si>
  <si>
    <t>III. évfolyam</t>
  </si>
  <si>
    <t>Összesen</t>
  </si>
  <si>
    <t>Tárgyfelelős</t>
  </si>
  <si>
    <t>Tanszék</t>
  </si>
  <si>
    <t>Kredit</t>
  </si>
  <si>
    <t>ea</t>
  </si>
  <si>
    <t>sz</t>
  </si>
  <si>
    <t>Név</t>
  </si>
  <si>
    <t xml:space="preserve">Kötelező  tárgyak </t>
  </si>
  <si>
    <t>Alapozó kötelező tárgyak</t>
  </si>
  <si>
    <t>4MA12NAK01SB</t>
  </si>
  <si>
    <t>Matematika I.</t>
  </si>
  <si>
    <t>K</t>
  </si>
  <si>
    <t>v</t>
  </si>
  <si>
    <t>4MI25NAK02SB</t>
  </si>
  <si>
    <t>Mikroökonómia</t>
  </si>
  <si>
    <t>2SZ31NAK03SB</t>
  </si>
  <si>
    <t>Informatika</t>
  </si>
  <si>
    <t>2VL60NBK04SB</t>
  </si>
  <si>
    <t xml:space="preserve">Vállalatgazdaságtan </t>
  </si>
  <si>
    <t>4MA12NAK06SB</t>
  </si>
  <si>
    <t>Matematika II.</t>
  </si>
  <si>
    <t>4MA23NAK07SB</t>
  </si>
  <si>
    <t xml:space="preserve">Makroökonómia </t>
  </si>
  <si>
    <t>Szabó-Bakos Eszter</t>
  </si>
  <si>
    <t>2MA41NAK08SB</t>
  </si>
  <si>
    <t xml:space="preserve">Marketing </t>
  </si>
  <si>
    <t>gyj</t>
  </si>
  <si>
    <t>2VE81NGK10SB</t>
  </si>
  <si>
    <t>Vezetés és szervezés</t>
  </si>
  <si>
    <t>4PU51NAK11SB</t>
  </si>
  <si>
    <t>Pénzügytan</t>
  </si>
  <si>
    <t>Kürthy Gábor</t>
  </si>
  <si>
    <t>4ST14NAK12SB</t>
  </si>
  <si>
    <t>Statisztika I.</t>
  </si>
  <si>
    <t>4OP13NAK13SB</t>
  </si>
  <si>
    <t>Operációkutatás</t>
  </si>
  <si>
    <t>2SA53NAK14SB</t>
  </si>
  <si>
    <t>Számvitel alapjai</t>
  </si>
  <si>
    <t>4ST14NAK15SB</t>
  </si>
  <si>
    <t>Statisztika II.</t>
  </si>
  <si>
    <t xml:space="preserve">Matematika II. és  Statisztika I. </t>
  </si>
  <si>
    <t>2JO11NAK16SB</t>
  </si>
  <si>
    <t>Gazdasági jog</t>
  </si>
  <si>
    <t>Szakmai kötelező tárgyak</t>
  </si>
  <si>
    <t>7PE20NSZ09B</t>
  </si>
  <si>
    <t>Tanulás és kutatásmódszertan</t>
  </si>
  <si>
    <t>2BE52NAK20SB</t>
  </si>
  <si>
    <t xml:space="preserve">Vállalati pénzügyek </t>
  </si>
  <si>
    <t>2VE81NAK22SB</t>
  </si>
  <si>
    <t xml:space="preserve">Szervezeti magatartás </t>
  </si>
  <si>
    <t>4GP02NAK24SB</t>
  </si>
  <si>
    <t>Adózási ismeretek</t>
  </si>
  <si>
    <t>2VL60NBK29SB</t>
  </si>
  <si>
    <t xml:space="preserve">Döntési technikák </t>
  </si>
  <si>
    <t>2SA53NCK25SB</t>
  </si>
  <si>
    <t xml:space="preserve">Vezetői számvitel </t>
  </si>
  <si>
    <t xml:space="preserve"> Számvitel alapjai</t>
  </si>
  <si>
    <t>2VE81NBK26SB</t>
  </si>
  <si>
    <t>Emberierőforrás-menedzsment</t>
  </si>
  <si>
    <t>2VE81NGK28SB</t>
  </si>
  <si>
    <t>Stratégiai és üzleti tervezés</t>
  </si>
  <si>
    <t>2VE81NGK31SB</t>
  </si>
  <si>
    <t>Menedzsment kontroll (Controlling)</t>
  </si>
  <si>
    <t>Tirnitz Tamás József</t>
  </si>
  <si>
    <t>2JO11NCK32SB</t>
  </si>
  <si>
    <t>Munkajog</t>
  </si>
  <si>
    <t>2VL60NBK33SB</t>
  </si>
  <si>
    <t>Tevékenységmenedzsment</t>
  </si>
  <si>
    <t>Matyusz Zsolt</t>
  </si>
  <si>
    <t>2VE81NAK34SB</t>
  </si>
  <si>
    <t>Közcélú szervezetek vezetésének alapjai</t>
  </si>
  <si>
    <t>2VE81NBK35SB</t>
  </si>
  <si>
    <t>Szervezetfejlesztés</t>
  </si>
  <si>
    <t>Dr. Gelei András</t>
  </si>
  <si>
    <t>2SP72NAK36SB</t>
  </si>
  <si>
    <t>Egyedi projektek vezetése</t>
  </si>
  <si>
    <t>2EB34NCK37SB</t>
  </si>
  <si>
    <t xml:space="preserve">E-Business </t>
  </si>
  <si>
    <t>Alapozó kötelezően választható</t>
  </si>
  <si>
    <t>Kötelezően választható  elméleti-gazdaságtani tárgyak: 3 X 1 tárgy</t>
  </si>
  <si>
    <t>7GF20NSZ04B</t>
  </si>
  <si>
    <t>Környezetgazdaságtan</t>
  </si>
  <si>
    <t>KV</t>
  </si>
  <si>
    <t>4OG33NAK51SB</t>
  </si>
  <si>
    <t>Intézményi Közgazdaságtan</t>
  </si>
  <si>
    <t>Gazdaságföldrajz</t>
  </si>
  <si>
    <t>2IR32NAK53SB</t>
  </si>
  <si>
    <t>Üzleti informatika</t>
  </si>
  <si>
    <t>2VL60NBV54SB</t>
  </si>
  <si>
    <t xml:space="preserve">Vállalatgazdaságtan gyakorlat </t>
  </si>
  <si>
    <t>Kötelezően választható társadalomtudományi tárgyak: 3 X 1 tárgy</t>
  </si>
  <si>
    <t>7NK40NSZ89B</t>
  </si>
  <si>
    <t>Európai Uniós ismeretek</t>
  </si>
  <si>
    <t>7GT02NSZ04B</t>
  </si>
  <si>
    <t>Gazdaságtörténet</t>
  </si>
  <si>
    <t>7FI01NSZ04B</t>
  </si>
  <si>
    <t>Filozófia</t>
  </si>
  <si>
    <t>Kiss Olga</t>
  </si>
  <si>
    <t>7SO30NSZ15B</t>
  </si>
  <si>
    <t>Gazdaságszociológia</t>
  </si>
  <si>
    <t>7PO10NSZ08B</t>
  </si>
  <si>
    <t>Bevezetés a politikatudományba</t>
  </si>
  <si>
    <t>2JO11NAK56SB</t>
  </si>
  <si>
    <t>Az Európai Uniós Belső Piac</t>
  </si>
  <si>
    <t>SPECIALIZÁCIÓ</t>
  </si>
  <si>
    <t>Kisvállalkozás specializáció</t>
  </si>
  <si>
    <t>2KV71NCK70SB</t>
  </si>
  <si>
    <t>Kisvállalkozások indítása és működtetése</t>
  </si>
  <si>
    <t>Petheő Attila István</t>
  </si>
  <si>
    <t>2KV71NDK71SB</t>
  </si>
  <si>
    <t>Induló vállalkozások üzleti tervezése, menedzsmentje</t>
  </si>
  <si>
    <t>2KV71NDK72SB</t>
  </si>
  <si>
    <t>Kisvállalkozások közterhei</t>
  </si>
  <si>
    <t>Kerékgyártó Gábor</t>
  </si>
  <si>
    <t>2KV71NDK73SB</t>
  </si>
  <si>
    <t>Kisvállalkozások finanszírozása és pénzügyei</t>
  </si>
  <si>
    <t>Választható tárgyak</t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</si>
  <si>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1</t>
    </r>
  </si>
  <si>
    <t>Egyéb szabadon választhatók</t>
  </si>
  <si>
    <t>helyük változtatható</t>
  </si>
  <si>
    <t>Kritérium tárgyak</t>
  </si>
  <si>
    <t>TES_TESTNEV</t>
  </si>
  <si>
    <r>
      <t xml:space="preserve">TESTNEVELÉS </t>
    </r>
    <r>
      <rPr>
        <vertAlign val="superscript"/>
        <sz val="10"/>
        <color indexed="8"/>
        <rFont val="Arial"/>
        <family val="2"/>
        <charset val="238"/>
      </rPr>
      <t>2</t>
    </r>
  </si>
  <si>
    <t>KR</t>
  </si>
  <si>
    <t>a</t>
  </si>
  <si>
    <t xml:space="preserve"> </t>
  </si>
  <si>
    <t>Testnevelési és Sportközpont</t>
  </si>
  <si>
    <t>Szakmai gyakorlat</t>
  </si>
  <si>
    <t>TOTAL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</si>
  <si>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</si>
  <si>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</si>
  <si>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</si>
  <si>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</si>
  <si>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</si>
  <si>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r>
      <t xml:space="preserve">1 </t>
    </r>
    <r>
      <rPr>
        <sz val="10"/>
        <rFont val="Arial"/>
        <family val="2"/>
      </rPr>
      <t>A hallgatók tanulmányaik során két féléven keresztül tanulhatnak térítésmentesen nyelvet.</t>
    </r>
  </si>
  <si>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</rPr>
      <t xml:space="preserve"> 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</si>
  <si>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</si>
  <si>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</si>
  <si>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</si>
  <si>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</si>
  <si>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</si>
  <si>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</si>
  <si>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</si>
  <si>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</si>
  <si>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</si>
  <si>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</si>
  <si>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</si>
  <si>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 xml:space="preserve">7GF20NSZ28B </t>
  </si>
  <si>
    <t xml:space="preserve">2VL60NBV04SB </t>
  </si>
  <si>
    <t xml:space="preserve">Üzleti gazdaságtan </t>
  </si>
  <si>
    <t>V</t>
  </si>
  <si>
    <t>András Krisztina</t>
  </si>
  <si>
    <t>Szakszeminárium I.</t>
  </si>
  <si>
    <t>Szakszeminárium II.</t>
  </si>
  <si>
    <t>Czoboly Gergely</t>
  </si>
  <si>
    <t>IV. évfolyam</t>
  </si>
  <si>
    <t>2VE81NAK01SB</t>
  </si>
  <si>
    <t>2VE81NAK02SB</t>
  </si>
  <si>
    <t>4MA12NAK06SB,  4ST14NAK12SB</t>
  </si>
  <si>
    <t>4MA23NAK16SB</t>
  </si>
  <si>
    <r>
      <t>Nemzetközi kereskedelem</t>
    </r>
    <r>
      <rPr>
        <b/>
        <sz val="12"/>
        <color theme="1"/>
        <rFont val="Times New Roman"/>
        <family val="1"/>
        <charset val="238"/>
      </rPr>
      <t xml:space="preserve"> </t>
    </r>
  </si>
  <si>
    <t>Misz József</t>
  </si>
  <si>
    <t>4MA23NAK34B/4MA23NAK50SB</t>
  </si>
  <si>
    <t xml:space="preserve">Nemzetközi közgazdaságtan - aki teljesítette, már nem veheti fel ezt a tárgyat  </t>
  </si>
  <si>
    <t>4MA23NAK14SB</t>
  </si>
  <si>
    <r>
      <t>Nemzetközi makroökonómia</t>
    </r>
    <r>
      <rPr>
        <b/>
        <sz val="12"/>
        <color theme="1"/>
        <rFont val="Times New Roman"/>
        <family val="1"/>
        <charset val="238"/>
      </rPr>
      <t xml:space="preserve"> </t>
    </r>
  </si>
  <si>
    <t>A marketingkommunikáció pszichológiai alapjai</t>
  </si>
  <si>
    <t>2ME43NDK07SB</t>
  </si>
  <si>
    <t>Mitev Ariel Zoltán</t>
  </si>
  <si>
    <t>Blaskovics Bálint</t>
  </si>
  <si>
    <t>Sportrendezvények menedzsmentje</t>
  </si>
  <si>
    <t>Bevezetés a sportszervezetek empirikus kutatásába</t>
  </si>
  <si>
    <t>Bevezetés a sportgazdaságtanba</t>
  </si>
  <si>
    <t>Alkalmazott sportgazdaságtan</t>
  </si>
  <si>
    <t>Kiss Csaba</t>
  </si>
  <si>
    <t>Kozma Miklós</t>
  </si>
  <si>
    <t>2VL60NAK01SB</t>
  </si>
  <si>
    <t>2VL60NAK02SB</t>
  </si>
  <si>
    <t>2VL60NAK03SB</t>
  </si>
  <si>
    <t>2VL60NAK04SB</t>
  </si>
  <si>
    <t>Spotgazdaságtan specializáció</t>
  </si>
  <si>
    <t>Mihalkovné Szakács Katalin</t>
  </si>
  <si>
    <t>Rosta Miklós</t>
  </si>
  <si>
    <t>Gazdálkodási és menedzsment alapképzési szak (Székesfehérvár Campus) 2019/20. operatív tanterve</t>
  </si>
  <si>
    <t>Metzinger Péter</t>
  </si>
  <si>
    <t>Kötelezően választható tárgyak</t>
  </si>
  <si>
    <t>Gallai Sándor</t>
  </si>
  <si>
    <t>2VL60NAK05SB</t>
  </si>
  <si>
    <t>2VL60NAK06SB</t>
  </si>
  <si>
    <t>Szakadát László (Bakó Barna helyett)</t>
  </si>
  <si>
    <t>Bagó Péter (Baksa-Haskó Gabriella helyett)</t>
  </si>
  <si>
    <t>Gáspár Judit (Dr. Zoltayné Dr. Paprika Zita helyett)</t>
  </si>
  <si>
    <t>Tallós Péter</t>
  </si>
  <si>
    <t>Matematikai és Statisztikai Modellezés Intézet</t>
  </si>
  <si>
    <t>Közgazdaságtan Intézet</t>
  </si>
  <si>
    <t>Informatika Intézet</t>
  </si>
  <si>
    <t>Vaszkun Balázs György</t>
  </si>
  <si>
    <t>Vezetéstudomány Intézet</t>
  </si>
  <si>
    <t>Pénzügy, Számvitel és Gazdasági Jog Intézet</t>
  </si>
  <si>
    <t>Sugár András</t>
  </si>
  <si>
    <t>Lakatos László Péter</t>
  </si>
  <si>
    <t>Solymosi István Tamás</t>
  </si>
  <si>
    <t>Bán Dániel</t>
  </si>
  <si>
    <t>Bauer András</t>
  </si>
  <si>
    <t>Marketing Intézet</t>
  </si>
  <si>
    <t>Bodnár Éva</t>
  </si>
  <si>
    <t>Kommunikáció és Szociológia Intézet</t>
  </si>
  <si>
    <t>Walter György</t>
  </si>
  <si>
    <t>Vállalatgazdaságtan Intézet</t>
  </si>
  <si>
    <t>Gyenge Magdolna</t>
  </si>
  <si>
    <t>Taródy Dávid Ferenc</t>
  </si>
  <si>
    <t>Drótos György</t>
  </si>
  <si>
    <t>Vezetéstudományi Intézet</t>
  </si>
  <si>
    <t>Primecz Henriett</t>
  </si>
  <si>
    <t>Vállalkozásfejlesztési Intézet</t>
  </si>
  <si>
    <t>Rab Árpád Szörény</t>
  </si>
  <si>
    <t>Takács Sándor</t>
  </si>
  <si>
    <t>Marjainé Szerényi Zsuzsanna</t>
  </si>
  <si>
    <t>Nemzetközi, Politikai és Regionális Tanulmányok Intézet</t>
  </si>
  <si>
    <t>Varga Gergely</t>
  </si>
  <si>
    <t>Vas Réka Franciska</t>
  </si>
  <si>
    <t>Jeney László Botond</t>
  </si>
  <si>
    <t>Gazdaság- és Közpolitika Intézet</t>
  </si>
  <si>
    <t>Kengyel Ákos</t>
  </si>
  <si>
    <t>Szántó Zoltán Oszkár</t>
  </si>
  <si>
    <t>Pogány Ágnes</t>
  </si>
  <si>
    <t>Vállalkozásfejlesztés Intézet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</si>
</sst>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38"/>
      <scheme val="minor"/>
    </font>
    <font>
      <b/>
      <sz val="1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.5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2"/>
      <color indexed="8"/>
      <name val="Arial"/>
      <family val="2"/>
    </font>
    <font>
      <b/>
      <sz val="10"/>
      <name val="Arial"/>
      <family val="2"/>
      <charset val="238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strike/>
      <sz val="10"/>
      <color indexed="10"/>
      <name val="Arial"/>
      <family val="2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17"/>
      <name val="Arial"/>
      <family val="2"/>
    </font>
    <font>
      <vertAlign val="superscript"/>
      <sz val="10"/>
      <color indexed="8"/>
      <name val="Arial"/>
      <family val="2"/>
      <charset val="238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  <charset val="238"/>
    </font>
    <font>
      <i/>
      <sz val="10"/>
      <name val="Arial"/>
      <family val="2"/>
    </font>
    <font>
      <vertAlign val="superscript"/>
      <sz val="10"/>
      <color indexed="12"/>
      <name val="Arial"/>
      <family val="2"/>
    </font>
    <font>
      <b/>
      <sz val="10"/>
      <color indexed="8"/>
      <name val="Arial"/>
      <family val="2"/>
      <charset val="238"/>
    </font>
    <font>
      <b/>
      <sz val="12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445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10" fillId="0" borderId="6" xfId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10" fillId="0" borderId="12" xfId="1" applyFill="1" applyBorder="1" applyAlignment="1" applyProtection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5" fillId="4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10" fillId="0" borderId="12" xfId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2" xfId="1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13" fillId="8" borderId="25" xfId="0" applyFont="1" applyFill="1" applyBorder="1" applyAlignment="1">
      <alignment horizontal="center" vertical="center"/>
    </xf>
    <xf numFmtId="0" fontId="13" fillId="8" borderId="32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0" fontId="8" fillId="8" borderId="32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13" fillId="8" borderId="34" xfId="0" applyFont="1" applyFill="1" applyBorder="1" applyAlignment="1">
      <alignment horizontal="left" vertical="center" wrapText="1"/>
    </xf>
    <xf numFmtId="0" fontId="13" fillId="8" borderId="26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10" fillId="0" borderId="44" xfId="1" applyFont="1" applyFill="1" applyBorder="1" applyAlignment="1" applyProtection="1">
      <alignment horizontal="left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0" fillId="0" borderId="44" xfId="1" applyFill="1" applyBorder="1" applyAlignment="1" applyProtection="1">
      <alignment horizontal="left" vertical="center" wrapText="1"/>
    </xf>
    <xf numFmtId="0" fontId="14" fillId="7" borderId="11" xfId="0" applyFont="1" applyFill="1" applyBorder="1" applyAlignment="1">
      <alignment horizontal="center" vertical="center"/>
    </xf>
    <xf numFmtId="0" fontId="10" fillId="0" borderId="44" xfId="1" applyFont="1" applyFill="1" applyBorder="1" applyAlignment="1" applyProtection="1">
      <alignment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7" borderId="45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left" vertical="center" wrapText="1"/>
    </xf>
    <xf numFmtId="0" fontId="8" fillId="4" borderId="26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10" fillId="0" borderId="48" xfId="1" applyFont="1" applyFill="1" applyBorder="1" applyAlignment="1" applyProtection="1">
      <alignment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12" xfId="1" applyFill="1" applyBorder="1" applyAlignment="1" applyProtection="1">
      <alignment vertical="center"/>
    </xf>
    <xf numFmtId="0" fontId="6" fillId="6" borderId="11" xfId="0" applyFont="1" applyFill="1" applyBorder="1" applyAlignment="1">
      <alignment horizontal="left" vertical="center"/>
    </xf>
    <xf numFmtId="0" fontId="19" fillId="0" borderId="12" xfId="1" applyFont="1" applyFill="1" applyBorder="1" applyAlignment="1" applyProtection="1">
      <alignment vertical="center"/>
    </xf>
    <xf numFmtId="0" fontId="9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6" borderId="11" xfId="0" applyFont="1" applyFill="1" applyBorder="1" applyAlignment="1">
      <alignment horizontal="left" vertical="center"/>
    </xf>
    <xf numFmtId="0" fontId="10" fillId="0" borderId="11" xfId="1" applyFont="1" applyFill="1" applyBorder="1" applyAlignment="1" applyProtection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46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0" fillId="0" borderId="48" xfId="1" applyFill="1" applyBorder="1" applyAlignment="1" applyProtection="1">
      <alignment vertical="center"/>
    </xf>
    <xf numFmtId="0" fontId="9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0" fillId="0" borderId="12" xfId="1" applyFill="1" applyBorder="1" applyAlignment="1" applyProtection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0" fillId="0" borderId="52" xfId="1" applyFill="1" applyBorder="1" applyAlignment="1" applyProtection="1">
      <alignment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8" fillId="8" borderId="2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6" fillId="5" borderId="1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left" vertical="center" wrapText="1"/>
    </xf>
    <xf numFmtId="0" fontId="29" fillId="4" borderId="26" xfId="0" applyFont="1" applyFill="1" applyBorder="1" applyAlignment="1">
      <alignment horizontal="left" vertical="center" wrapText="1"/>
    </xf>
    <xf numFmtId="0" fontId="2" fillId="4" borderId="12" xfId="0" applyFont="1" applyFill="1" applyBorder="1"/>
    <xf numFmtId="0" fontId="2" fillId="0" borderId="16" xfId="0" applyFont="1" applyFill="1" applyBorder="1"/>
    <xf numFmtId="0" fontId="6" fillId="5" borderId="60" xfId="0" applyFont="1" applyFill="1" applyBorder="1" applyAlignment="1"/>
    <xf numFmtId="0" fontId="6" fillId="5" borderId="0" xfId="0" applyFont="1" applyFill="1" applyBorder="1" applyAlignment="1"/>
    <xf numFmtId="0" fontId="9" fillId="5" borderId="0" xfId="0" applyFont="1" applyFill="1" applyBorder="1"/>
    <xf numFmtId="0" fontId="31" fillId="5" borderId="0" xfId="0" applyFont="1" applyFill="1" applyBorder="1" applyAlignment="1"/>
    <xf numFmtId="0" fontId="32" fillId="5" borderId="0" xfId="0" applyFont="1" applyFill="1" applyBorder="1" applyAlignment="1"/>
    <xf numFmtId="0" fontId="34" fillId="5" borderId="0" xfId="0" applyFont="1" applyFill="1" applyBorder="1" applyAlignment="1">
      <alignment horizontal="left"/>
    </xf>
    <xf numFmtId="0" fontId="6" fillId="5" borderId="0" xfId="0" applyFont="1" applyFill="1" applyBorder="1"/>
    <xf numFmtId="0" fontId="2" fillId="0" borderId="0" xfId="0" applyFont="1" applyFill="1" applyBorder="1"/>
    <xf numFmtId="0" fontId="6" fillId="5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4" borderId="13" xfId="0" applyFont="1" applyFill="1" applyBorder="1"/>
    <xf numFmtId="0" fontId="9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35" fillId="4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0" fontId="11" fillId="0" borderId="32" xfId="1" applyFont="1" applyFill="1" applyBorder="1" applyAlignment="1" applyProtection="1">
      <alignment vertical="center" wrapText="1"/>
    </xf>
    <xf numFmtId="0" fontId="11" fillId="0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6" fillId="0" borderId="14" xfId="2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vertical="center"/>
    </xf>
    <xf numFmtId="0" fontId="22" fillId="5" borderId="4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5" borderId="14" xfId="0" applyFont="1" applyFill="1" applyBorder="1" applyAlignment="1">
      <alignment vertical="center"/>
    </xf>
    <xf numFmtId="0" fontId="17" fillId="5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5" borderId="14" xfId="0" applyFont="1" applyFill="1" applyBorder="1" applyAlignment="1">
      <alignment vertical="center"/>
    </xf>
    <xf numFmtId="0" fontId="22" fillId="5" borderId="11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5" borderId="14" xfId="0" applyFont="1" applyFill="1" applyBorder="1" applyAlignment="1">
      <alignment vertical="center"/>
    </xf>
    <xf numFmtId="0" fontId="11" fillId="5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2" fillId="5" borderId="56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5" borderId="14" xfId="0" applyFont="1" applyFill="1" applyBorder="1" applyAlignment="1">
      <alignment vertical="center"/>
    </xf>
    <xf numFmtId="0" fontId="27" fillId="5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2" fillId="5" borderId="61" xfId="0" applyFont="1" applyFill="1" applyBorder="1" applyAlignment="1">
      <alignment vertical="center"/>
    </xf>
    <xf numFmtId="0" fontId="22" fillId="5" borderId="6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5" borderId="14" xfId="0" applyFont="1" applyFill="1" applyBorder="1" applyAlignment="1">
      <alignment vertical="center"/>
    </xf>
    <xf numFmtId="0" fontId="25" fillId="5" borderId="1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43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5" borderId="46" xfId="0" applyFont="1" applyFill="1" applyBorder="1" applyAlignment="1">
      <alignment vertical="center"/>
    </xf>
    <xf numFmtId="0" fontId="25" fillId="5" borderId="15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5" borderId="22" xfId="0" applyFont="1" applyFill="1" applyBorder="1" applyAlignment="1">
      <alignment vertical="center"/>
    </xf>
    <xf numFmtId="0" fontId="22" fillId="5" borderId="19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wrapText="1"/>
    </xf>
    <xf numFmtId="0" fontId="11" fillId="0" borderId="49" xfId="0" applyFont="1" applyFill="1" applyBorder="1" applyAlignment="1">
      <alignment vertical="center"/>
    </xf>
    <xf numFmtId="0" fontId="19" fillId="0" borderId="48" xfId="3" applyFill="1" applyBorder="1" applyAlignment="1" applyProtection="1">
      <alignment vertical="center"/>
    </xf>
    <xf numFmtId="0" fontId="9" fillId="6" borderId="10" xfId="0" applyFont="1" applyFill="1" applyBorder="1" applyAlignment="1">
      <alignment horizontal="left" vertical="center"/>
    </xf>
    <xf numFmtId="0" fontId="8" fillId="8" borderId="25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35" fillId="4" borderId="41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0" fontId="35" fillId="4" borderId="36" xfId="0" applyFont="1" applyFill="1" applyBorder="1" applyAlignment="1">
      <alignment horizontal="center" vertical="center"/>
    </xf>
    <xf numFmtId="0" fontId="35" fillId="4" borderId="5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left" vertical="center" wrapText="1"/>
    </xf>
    <xf numFmtId="0" fontId="9" fillId="6" borderId="49" xfId="0" applyFont="1" applyFill="1" applyBorder="1" applyAlignment="1">
      <alignment vertical="center"/>
    </xf>
    <xf numFmtId="0" fontId="19" fillId="0" borderId="48" xfId="1" applyFont="1" applyFill="1" applyBorder="1" applyAlignment="1" applyProtection="1">
      <alignment vertical="center" wrapText="1"/>
    </xf>
    <xf numFmtId="0" fontId="19" fillId="0" borderId="12" xfId="1" applyFont="1" applyFill="1" applyBorder="1" applyAlignment="1" applyProtection="1">
      <alignment vertical="center" wrapText="1"/>
    </xf>
    <xf numFmtId="0" fontId="10" fillId="0" borderId="48" xfId="1" applyBorder="1" applyAlignment="1" applyProtection="1">
      <alignment vertical="center"/>
    </xf>
    <xf numFmtId="0" fontId="10" fillId="0" borderId="20" xfId="1" applyBorder="1" applyAlignment="1" applyProtection="1">
      <alignment vertical="center"/>
    </xf>
    <xf numFmtId="0" fontId="13" fillId="8" borderId="2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left" vertical="center" shrinkToFit="1"/>
    </xf>
    <xf numFmtId="0" fontId="9" fillId="11" borderId="14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" fillId="4" borderId="20" xfId="0" applyFont="1" applyFill="1" applyBorder="1" applyAlignment="1">
      <alignment horizontal="left" vertical="center" textRotation="90"/>
    </xf>
    <xf numFmtId="0" fontId="2" fillId="0" borderId="1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left" vertical="center" wrapText="1"/>
    </xf>
    <xf numFmtId="0" fontId="8" fillId="3" borderId="58" xfId="0" applyFont="1" applyFill="1" applyBorder="1" applyAlignment="1">
      <alignment horizontal="left" vertical="center" wrapText="1"/>
    </xf>
    <xf numFmtId="0" fontId="8" fillId="8" borderId="25" xfId="0" applyFont="1" applyFill="1" applyBorder="1" applyAlignment="1">
      <alignment horizontal="left" vertical="center" wrapText="1"/>
    </xf>
    <xf numFmtId="0" fontId="8" fillId="8" borderId="32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/>
    </xf>
    <xf numFmtId="0" fontId="16" fillId="5" borderId="2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textRotation="90"/>
    </xf>
    <xf numFmtId="0" fontId="2" fillId="4" borderId="17" xfId="0" applyFont="1" applyFill="1" applyBorder="1" applyAlignment="1">
      <alignment horizontal="center" vertical="center" textRotation="90"/>
    </xf>
    <xf numFmtId="0" fontId="2" fillId="4" borderId="24" xfId="0" applyFont="1" applyFill="1" applyBorder="1" applyAlignment="1">
      <alignment horizontal="left" vertical="center" textRotation="90"/>
    </xf>
    <xf numFmtId="0" fontId="5" fillId="4" borderId="9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21" xfId="0" applyFont="1" applyFill="1" applyBorder="1" applyAlignment="1">
      <alignment horizontal="left" vertic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29" fillId="4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10" borderId="25" xfId="0" applyFont="1" applyFill="1" applyBorder="1" applyAlignment="1">
      <alignment horizontal="left" vertical="center" wrapText="1"/>
    </xf>
    <xf numFmtId="0" fontId="8" fillId="10" borderId="32" xfId="0" applyFont="1" applyFill="1" applyBorder="1" applyAlignment="1">
      <alignment horizontal="left" vertical="center" wrapText="1"/>
    </xf>
    <xf numFmtId="0" fontId="4" fillId="10" borderId="55" xfId="0" applyFont="1" applyFill="1" applyBorder="1" applyAlignment="1">
      <alignment vertical="center"/>
    </xf>
    <xf numFmtId="0" fontId="24" fillId="10" borderId="64" xfId="0" applyFont="1" applyFill="1" applyBorder="1" applyAlignment="1">
      <alignment vertical="center"/>
    </xf>
    <xf numFmtId="0" fontId="1" fillId="4" borderId="55" xfId="0" applyFont="1" applyFill="1" applyBorder="1" applyAlignment="1">
      <alignment horizontal="left" vertical="center" wrapText="1"/>
    </xf>
    <xf numFmtId="0" fontId="1" fillId="4" borderId="3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" fillId="4" borderId="33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19" xfId="0" applyFont="1" applyFill="1" applyBorder="1" applyAlignment="1">
      <alignment horizontal="left" vertical="center" textRotation="90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textRotation="90" wrapText="1"/>
    </xf>
    <xf numFmtId="0" fontId="5" fillId="4" borderId="23" xfId="0" applyFont="1" applyFill="1" applyBorder="1" applyAlignment="1">
      <alignment horizontal="center" vertical="center" textRotation="90" wrapText="1"/>
    </xf>
  </cellXfs>
  <cellStyles count="4">
    <cellStyle name="Hivatkozás" xfId="1" builtinId="8"/>
    <cellStyle name="Hivatkozás 2" xfId="3" xr:uid="{00000000-0005-0000-0000-000001000000}"/>
    <cellStyle name="Normál" xfId="0" builtinId="0"/>
    <cellStyle name="Normá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VE81NAK03B" TargetMode="External"/><Relationship Id="rId18" Type="http://schemas.openxmlformats.org/officeDocument/2006/relationships/hyperlink" Target="http://tantargy.uni-corvinus.hu/4MA23NAK02B" TargetMode="External"/><Relationship Id="rId26" Type="http://schemas.openxmlformats.org/officeDocument/2006/relationships/hyperlink" Target="http://tantargy.uni-corvinus.hu/2VE81NAK04B" TargetMode="External"/><Relationship Id="rId39" Type="http://schemas.openxmlformats.org/officeDocument/2006/relationships/hyperlink" Target="http://tantargy.uni-corvinus.hu/2JO11NCK06B" TargetMode="External"/><Relationship Id="rId21" Type="http://schemas.openxmlformats.org/officeDocument/2006/relationships/hyperlink" Target="http://tantargy.uni-corvinus.hu/7PE20NAK09B" TargetMode="External"/><Relationship Id="rId34" Type="http://schemas.openxmlformats.org/officeDocument/2006/relationships/hyperlink" Target="http://tantargy.uni-corvinus.hu/7PO10NDV08B" TargetMode="External"/><Relationship Id="rId42" Type="http://schemas.openxmlformats.org/officeDocument/2006/relationships/hyperlink" Target="http://www.uni-corvinus.hu/index.php?id=22720&amp;tanKod=2VE81NAK01SB" TargetMode="External"/><Relationship Id="rId7" Type="http://schemas.openxmlformats.org/officeDocument/2006/relationships/hyperlink" Target="http://tantargy.uni-corvinus.hu/2SA53NAK01B" TargetMode="External"/><Relationship Id="rId2" Type="http://schemas.openxmlformats.org/officeDocument/2006/relationships/hyperlink" Target="http://tantargy.uni-corvinus.hu/4MI25NAK02B" TargetMode="External"/><Relationship Id="rId16" Type="http://schemas.openxmlformats.org/officeDocument/2006/relationships/hyperlink" Target="http://tantargy.uni-corvinus.hu/4OP13NAK20B" TargetMode="External"/><Relationship Id="rId29" Type="http://schemas.openxmlformats.org/officeDocument/2006/relationships/hyperlink" Target="http://tantargy.uni-corvinus.hu/2GF26NBK01B" TargetMode="External"/><Relationship Id="rId1" Type="http://schemas.openxmlformats.org/officeDocument/2006/relationships/hyperlink" Target="http://tantargy.uni-corvinus.hu/4MA12NAK46B" TargetMode="External"/><Relationship Id="rId6" Type="http://schemas.openxmlformats.org/officeDocument/2006/relationships/hyperlink" Target="http://tantargy.uni-corvinus.hu/4ST14NAK02B" TargetMode="External"/><Relationship Id="rId11" Type="http://schemas.openxmlformats.org/officeDocument/2006/relationships/hyperlink" Target="http://tantargy.uni-corvinus.hu/2VE81NGK15B" TargetMode="External"/><Relationship Id="rId24" Type="http://schemas.openxmlformats.org/officeDocument/2006/relationships/hyperlink" Target="http://tantargy.uni-corvinus.hu/2JO11NAK02B" TargetMode="External"/><Relationship Id="rId32" Type="http://schemas.openxmlformats.org/officeDocument/2006/relationships/hyperlink" Target="http://tantargy.uni-corvinus.hu/7FI01NDV04B" TargetMode="External"/><Relationship Id="rId37" Type="http://schemas.openxmlformats.org/officeDocument/2006/relationships/hyperlink" Target="http://tantargy.uni-corvinus.hu/2KV71NDK11B" TargetMode="External"/><Relationship Id="rId40" Type="http://schemas.openxmlformats.org/officeDocument/2006/relationships/hyperlink" Target="http://tantargy.uni-corvinus.hu/2VL60NBK03B" TargetMode="External"/><Relationship Id="rId45" Type="http://schemas.openxmlformats.org/officeDocument/2006/relationships/hyperlink" Target="http://uni-corvinus.hu/index.php?id=22720&amp;tanKod=2VE81NAK02SB" TargetMode="External"/><Relationship Id="rId5" Type="http://schemas.openxmlformats.org/officeDocument/2006/relationships/hyperlink" Target="http://tantargy.uni-corvinus.hu/4PU51NAK01B" TargetMode="External"/><Relationship Id="rId15" Type="http://schemas.openxmlformats.org/officeDocument/2006/relationships/hyperlink" Target="http://tantargy.uni-corvinus.hu/2IR32NAK07B" TargetMode="External"/><Relationship Id="rId23" Type="http://schemas.openxmlformats.org/officeDocument/2006/relationships/hyperlink" Target="http://tantargy.uni-corvinus.hu/2VE81NBK05B" TargetMode="External"/><Relationship Id="rId28" Type="http://schemas.openxmlformats.org/officeDocument/2006/relationships/hyperlink" Target="http://tantargy.uni-corvinus.hu/2KG23NBK02B" TargetMode="External"/><Relationship Id="rId36" Type="http://schemas.openxmlformats.org/officeDocument/2006/relationships/hyperlink" Target="http://tantargy.uni-corvinus.hu/2KV71NDK06B" TargetMode="External"/><Relationship Id="rId10" Type="http://schemas.openxmlformats.org/officeDocument/2006/relationships/hyperlink" Target="http://tantargy.uni-corvinus.hu/2VE81NGK09B" TargetMode="External"/><Relationship Id="rId19" Type="http://schemas.openxmlformats.org/officeDocument/2006/relationships/hyperlink" Target="http://tantargy.uni-corvinus.hu/2MA41NAK01B" TargetMode="External"/><Relationship Id="rId31" Type="http://schemas.openxmlformats.org/officeDocument/2006/relationships/hyperlink" Target="http://tantargy.uni-corvinus.hu/7GT02NDV04B" TargetMode="External"/><Relationship Id="rId44" Type="http://schemas.openxmlformats.org/officeDocument/2006/relationships/hyperlink" Target="http://www.uni-corvinus.hu/index.php?id=22720&amp;tanKod=2VE81NAK01SB" TargetMode="External"/><Relationship Id="rId4" Type="http://schemas.openxmlformats.org/officeDocument/2006/relationships/hyperlink" Target="http://tantargy.uni-corvinus.hu/2VL60NBK01B" TargetMode="External"/><Relationship Id="rId9" Type="http://schemas.openxmlformats.org/officeDocument/2006/relationships/hyperlink" Target="http://tantargy.uni-corvinus.hu/2SA53NCK04B" TargetMode="External"/><Relationship Id="rId14" Type="http://schemas.openxmlformats.org/officeDocument/2006/relationships/hyperlink" Target="http://tantargy.uni-corvinus.hu/2SP72NAK01B" TargetMode="External"/><Relationship Id="rId22" Type="http://schemas.openxmlformats.org/officeDocument/2006/relationships/hyperlink" Target="http://tantargy.uni-corvinus.hu/2BE52NAK01B" TargetMode="External"/><Relationship Id="rId27" Type="http://schemas.openxmlformats.org/officeDocument/2006/relationships/hyperlink" Target="http://tantargy.uni-corvinus.hu/2VE81NBK06B" TargetMode="External"/><Relationship Id="rId30" Type="http://schemas.openxmlformats.org/officeDocument/2006/relationships/hyperlink" Target="http://tantargy.uni-corvinus.hu/4VG32NAK02B" TargetMode="External"/><Relationship Id="rId35" Type="http://schemas.openxmlformats.org/officeDocument/2006/relationships/hyperlink" Target="http://tantargy.uni-corvinus.hu/2KV71NCK05B" TargetMode="External"/><Relationship Id="rId43" Type="http://schemas.openxmlformats.org/officeDocument/2006/relationships/hyperlink" Target="http://uni-corvinus.hu/index.php?id=22720&amp;tanKod=2VE81NAK02SB" TargetMode="External"/><Relationship Id="rId8" Type="http://schemas.openxmlformats.org/officeDocument/2006/relationships/hyperlink" Target="http://tantargy.uni-corvinus.hu/4GP02NAK08B" TargetMode="External"/><Relationship Id="rId3" Type="http://schemas.openxmlformats.org/officeDocument/2006/relationships/hyperlink" Target="http://tantargy.uni-corvinus.hu/2SZ31NAK03B" TargetMode="External"/><Relationship Id="rId12" Type="http://schemas.openxmlformats.org/officeDocument/2006/relationships/hyperlink" Target="http://tantargy.uni-corvinus.hu/2VL60NBK10B" TargetMode="External"/><Relationship Id="rId17" Type="http://schemas.openxmlformats.org/officeDocument/2006/relationships/hyperlink" Target="http://tantargy.uni-corvinus.hu/4MA12NAK47B" TargetMode="External"/><Relationship Id="rId25" Type="http://schemas.openxmlformats.org/officeDocument/2006/relationships/hyperlink" Target="http://tantargy.uni-corvinus.hu/4ST14NAK25B" TargetMode="External"/><Relationship Id="rId33" Type="http://schemas.openxmlformats.org/officeDocument/2006/relationships/hyperlink" Target="http://tantargy.uni-corvinus.hu/7SO30NDV15B" TargetMode="External"/><Relationship Id="rId38" Type="http://schemas.openxmlformats.org/officeDocument/2006/relationships/hyperlink" Target="http://tantargy.uni-corvinus.hu/2KV71NDK10B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://tantargy.uni-corvinus.hu/2VE81NGK14B" TargetMode="External"/><Relationship Id="rId41" Type="http://schemas.openxmlformats.org/officeDocument/2006/relationships/hyperlink" Target="http://tantargy.uni-corvinus.hu/2EB34NCK06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6"/>
  <sheetViews>
    <sheetView tabSelected="1" topLeftCell="T58" zoomScale="74" zoomScaleNormal="74" zoomScaleSheetLayoutView="100" workbookViewId="0">
      <selection activeCell="AB76" sqref="AB76"/>
    </sheetView>
  </sheetViews>
  <sheetFormatPr defaultRowHeight="12.75" x14ac:dyDescent="0.25"/>
  <cols>
    <col min="1" max="1" width="16.42578125" style="200" customWidth="1"/>
    <col min="2" max="2" width="44.5703125" style="200" customWidth="1"/>
    <col min="3" max="3" width="6" style="200" customWidth="1"/>
    <col min="4" max="4" width="6.7109375" style="323" customWidth="1"/>
    <col min="5" max="6" width="3.140625" style="200" customWidth="1"/>
    <col min="7" max="7" width="5.42578125" style="200" customWidth="1"/>
    <col min="8" max="9" width="3.140625" style="200" customWidth="1"/>
    <col min="10" max="10" width="5.5703125" style="200" customWidth="1"/>
    <col min="11" max="12" width="3.140625" style="200" customWidth="1"/>
    <col min="13" max="13" width="5.5703125" style="200" customWidth="1"/>
    <col min="14" max="15" width="3.140625" style="200" customWidth="1"/>
    <col min="16" max="16" width="5.5703125" style="200" customWidth="1"/>
    <col min="17" max="18" width="3.140625" style="200" customWidth="1"/>
    <col min="19" max="19" width="5.7109375" style="200" customWidth="1"/>
    <col min="20" max="21" width="3.140625" style="200" customWidth="1"/>
    <col min="22" max="22" width="6.42578125" style="200" customWidth="1"/>
    <col min="23" max="23" width="3.5703125" style="200" customWidth="1"/>
    <col min="24" max="24" width="3.42578125" style="200" customWidth="1"/>
    <col min="25" max="25" width="6.28515625" style="200" customWidth="1"/>
    <col min="26" max="26" width="8.28515625" style="200" customWidth="1"/>
    <col min="27" max="27" width="33" style="324" customWidth="1"/>
    <col min="28" max="28" width="54.7109375" style="324" customWidth="1"/>
    <col min="29" max="29" width="29.28515625" style="200" customWidth="1"/>
    <col min="30" max="30" width="28.7109375" style="200" customWidth="1"/>
    <col min="31" max="31" width="28.85546875" style="200" customWidth="1"/>
    <col min="32" max="32" width="35.7109375" style="200" customWidth="1"/>
    <col min="33" max="258" width="9.140625" style="200"/>
    <col min="259" max="259" width="16.42578125" style="200" customWidth="1"/>
    <col min="260" max="260" width="40.7109375" style="200" customWidth="1"/>
    <col min="261" max="261" width="6" style="200" customWidth="1"/>
    <col min="262" max="262" width="6.7109375" style="200" customWidth="1"/>
    <col min="263" max="264" width="3.140625" style="200" customWidth="1"/>
    <col min="265" max="265" width="5" style="200" customWidth="1"/>
    <col min="266" max="267" width="3.140625" style="200" customWidth="1"/>
    <col min="268" max="268" width="5" style="200" customWidth="1"/>
    <col min="269" max="270" width="3.140625" style="200" customWidth="1"/>
    <col min="271" max="271" width="5" style="200" customWidth="1"/>
    <col min="272" max="273" width="3.140625" style="200" customWidth="1"/>
    <col min="274" max="274" width="5" style="200" customWidth="1"/>
    <col min="275" max="276" width="3.140625" style="200" customWidth="1"/>
    <col min="277" max="277" width="5" style="200" customWidth="1"/>
    <col min="278" max="279" width="3.140625" style="200" customWidth="1"/>
    <col min="280" max="280" width="5" style="200" customWidth="1"/>
    <col min="281" max="281" width="6.42578125" style="200" customWidth="1"/>
    <col min="282" max="282" width="7" style="200" customWidth="1"/>
    <col min="283" max="283" width="21.7109375" style="200" customWidth="1"/>
    <col min="284" max="284" width="23.85546875" style="200" customWidth="1"/>
    <col min="285" max="285" width="8.140625" style="200" customWidth="1"/>
    <col min="286" max="286" width="6.28515625" style="200" customWidth="1"/>
    <col min="287" max="287" width="18.5703125" style="200" customWidth="1"/>
    <col min="288" max="288" width="23.42578125" style="200" customWidth="1"/>
    <col min="289" max="514" width="9.140625" style="200"/>
    <col min="515" max="515" width="16.42578125" style="200" customWidth="1"/>
    <col min="516" max="516" width="40.7109375" style="200" customWidth="1"/>
    <col min="517" max="517" width="6" style="200" customWidth="1"/>
    <col min="518" max="518" width="6.7109375" style="200" customWidth="1"/>
    <col min="519" max="520" width="3.140625" style="200" customWidth="1"/>
    <col min="521" max="521" width="5" style="200" customWidth="1"/>
    <col min="522" max="523" width="3.140625" style="200" customWidth="1"/>
    <col min="524" max="524" width="5" style="200" customWidth="1"/>
    <col min="525" max="526" width="3.140625" style="200" customWidth="1"/>
    <col min="527" max="527" width="5" style="200" customWidth="1"/>
    <col min="528" max="529" width="3.140625" style="200" customWidth="1"/>
    <col min="530" max="530" width="5" style="200" customWidth="1"/>
    <col min="531" max="532" width="3.140625" style="200" customWidth="1"/>
    <col min="533" max="533" width="5" style="200" customWidth="1"/>
    <col min="534" max="535" width="3.140625" style="200" customWidth="1"/>
    <col min="536" max="536" width="5" style="200" customWidth="1"/>
    <col min="537" max="537" width="6.42578125" style="200" customWidth="1"/>
    <col min="538" max="538" width="7" style="200" customWidth="1"/>
    <col min="539" max="539" width="21.7109375" style="200" customWidth="1"/>
    <col min="540" max="540" width="23.85546875" style="200" customWidth="1"/>
    <col min="541" max="541" width="8.140625" style="200" customWidth="1"/>
    <col min="542" max="542" width="6.28515625" style="200" customWidth="1"/>
    <col min="543" max="543" width="18.5703125" style="200" customWidth="1"/>
    <col min="544" max="544" width="23.42578125" style="200" customWidth="1"/>
    <col min="545" max="770" width="9.140625" style="200"/>
    <col min="771" max="771" width="16.42578125" style="200" customWidth="1"/>
    <col min="772" max="772" width="40.7109375" style="200" customWidth="1"/>
    <col min="773" max="773" width="6" style="200" customWidth="1"/>
    <col min="774" max="774" width="6.7109375" style="200" customWidth="1"/>
    <col min="775" max="776" width="3.140625" style="200" customWidth="1"/>
    <col min="777" max="777" width="5" style="200" customWidth="1"/>
    <col min="778" max="779" width="3.140625" style="200" customWidth="1"/>
    <col min="780" max="780" width="5" style="200" customWidth="1"/>
    <col min="781" max="782" width="3.140625" style="200" customWidth="1"/>
    <col min="783" max="783" width="5" style="200" customWidth="1"/>
    <col min="784" max="785" width="3.140625" style="200" customWidth="1"/>
    <col min="786" max="786" width="5" style="200" customWidth="1"/>
    <col min="787" max="788" width="3.140625" style="200" customWidth="1"/>
    <col min="789" max="789" width="5" style="200" customWidth="1"/>
    <col min="790" max="791" width="3.140625" style="200" customWidth="1"/>
    <col min="792" max="792" width="5" style="200" customWidth="1"/>
    <col min="793" max="793" width="6.42578125" style="200" customWidth="1"/>
    <col min="794" max="794" width="7" style="200" customWidth="1"/>
    <col min="795" max="795" width="21.7109375" style="200" customWidth="1"/>
    <col min="796" max="796" width="23.85546875" style="200" customWidth="1"/>
    <col min="797" max="797" width="8.140625" style="200" customWidth="1"/>
    <col min="798" max="798" width="6.28515625" style="200" customWidth="1"/>
    <col min="799" max="799" width="18.5703125" style="200" customWidth="1"/>
    <col min="800" max="800" width="23.42578125" style="200" customWidth="1"/>
    <col min="801" max="1026" width="9.140625" style="200"/>
    <col min="1027" max="1027" width="16.42578125" style="200" customWidth="1"/>
    <col min="1028" max="1028" width="40.7109375" style="200" customWidth="1"/>
    <col min="1029" max="1029" width="6" style="200" customWidth="1"/>
    <col min="1030" max="1030" width="6.7109375" style="200" customWidth="1"/>
    <col min="1031" max="1032" width="3.140625" style="200" customWidth="1"/>
    <col min="1033" max="1033" width="5" style="200" customWidth="1"/>
    <col min="1034" max="1035" width="3.140625" style="200" customWidth="1"/>
    <col min="1036" max="1036" width="5" style="200" customWidth="1"/>
    <col min="1037" max="1038" width="3.140625" style="200" customWidth="1"/>
    <col min="1039" max="1039" width="5" style="200" customWidth="1"/>
    <col min="1040" max="1041" width="3.140625" style="200" customWidth="1"/>
    <col min="1042" max="1042" width="5" style="200" customWidth="1"/>
    <col min="1043" max="1044" width="3.140625" style="200" customWidth="1"/>
    <col min="1045" max="1045" width="5" style="200" customWidth="1"/>
    <col min="1046" max="1047" width="3.140625" style="200" customWidth="1"/>
    <col min="1048" max="1048" width="5" style="200" customWidth="1"/>
    <col min="1049" max="1049" width="6.42578125" style="200" customWidth="1"/>
    <col min="1050" max="1050" width="7" style="200" customWidth="1"/>
    <col min="1051" max="1051" width="21.7109375" style="200" customWidth="1"/>
    <col min="1052" max="1052" width="23.85546875" style="200" customWidth="1"/>
    <col min="1053" max="1053" width="8.140625" style="200" customWidth="1"/>
    <col min="1054" max="1054" width="6.28515625" style="200" customWidth="1"/>
    <col min="1055" max="1055" width="18.5703125" style="200" customWidth="1"/>
    <col min="1056" max="1056" width="23.42578125" style="200" customWidth="1"/>
    <col min="1057" max="1282" width="9.140625" style="200"/>
    <col min="1283" max="1283" width="16.42578125" style="200" customWidth="1"/>
    <col min="1284" max="1284" width="40.7109375" style="200" customWidth="1"/>
    <col min="1285" max="1285" width="6" style="200" customWidth="1"/>
    <col min="1286" max="1286" width="6.7109375" style="200" customWidth="1"/>
    <col min="1287" max="1288" width="3.140625" style="200" customWidth="1"/>
    <col min="1289" max="1289" width="5" style="200" customWidth="1"/>
    <col min="1290" max="1291" width="3.140625" style="200" customWidth="1"/>
    <col min="1292" max="1292" width="5" style="200" customWidth="1"/>
    <col min="1293" max="1294" width="3.140625" style="200" customWidth="1"/>
    <col min="1295" max="1295" width="5" style="200" customWidth="1"/>
    <col min="1296" max="1297" width="3.140625" style="200" customWidth="1"/>
    <col min="1298" max="1298" width="5" style="200" customWidth="1"/>
    <col min="1299" max="1300" width="3.140625" style="200" customWidth="1"/>
    <col min="1301" max="1301" width="5" style="200" customWidth="1"/>
    <col min="1302" max="1303" width="3.140625" style="200" customWidth="1"/>
    <col min="1304" max="1304" width="5" style="200" customWidth="1"/>
    <col min="1305" max="1305" width="6.42578125" style="200" customWidth="1"/>
    <col min="1306" max="1306" width="7" style="200" customWidth="1"/>
    <col min="1307" max="1307" width="21.7109375" style="200" customWidth="1"/>
    <col min="1308" max="1308" width="23.85546875" style="200" customWidth="1"/>
    <col min="1309" max="1309" width="8.140625" style="200" customWidth="1"/>
    <col min="1310" max="1310" width="6.28515625" style="200" customWidth="1"/>
    <col min="1311" max="1311" width="18.5703125" style="200" customWidth="1"/>
    <col min="1312" max="1312" width="23.42578125" style="200" customWidth="1"/>
    <col min="1313" max="1538" width="9.140625" style="200"/>
    <col min="1539" max="1539" width="16.42578125" style="200" customWidth="1"/>
    <col min="1540" max="1540" width="40.7109375" style="200" customWidth="1"/>
    <col min="1541" max="1541" width="6" style="200" customWidth="1"/>
    <col min="1542" max="1542" width="6.7109375" style="200" customWidth="1"/>
    <col min="1543" max="1544" width="3.140625" style="200" customWidth="1"/>
    <col min="1545" max="1545" width="5" style="200" customWidth="1"/>
    <col min="1546" max="1547" width="3.140625" style="200" customWidth="1"/>
    <col min="1548" max="1548" width="5" style="200" customWidth="1"/>
    <col min="1549" max="1550" width="3.140625" style="200" customWidth="1"/>
    <col min="1551" max="1551" width="5" style="200" customWidth="1"/>
    <col min="1552" max="1553" width="3.140625" style="200" customWidth="1"/>
    <col min="1554" max="1554" width="5" style="200" customWidth="1"/>
    <col min="1555" max="1556" width="3.140625" style="200" customWidth="1"/>
    <col min="1557" max="1557" width="5" style="200" customWidth="1"/>
    <col min="1558" max="1559" width="3.140625" style="200" customWidth="1"/>
    <col min="1560" max="1560" width="5" style="200" customWidth="1"/>
    <col min="1561" max="1561" width="6.42578125" style="200" customWidth="1"/>
    <col min="1562" max="1562" width="7" style="200" customWidth="1"/>
    <col min="1563" max="1563" width="21.7109375" style="200" customWidth="1"/>
    <col min="1564" max="1564" width="23.85546875" style="200" customWidth="1"/>
    <col min="1565" max="1565" width="8.140625" style="200" customWidth="1"/>
    <col min="1566" max="1566" width="6.28515625" style="200" customWidth="1"/>
    <col min="1567" max="1567" width="18.5703125" style="200" customWidth="1"/>
    <col min="1568" max="1568" width="23.42578125" style="200" customWidth="1"/>
    <col min="1569" max="1794" width="9.140625" style="200"/>
    <col min="1795" max="1795" width="16.42578125" style="200" customWidth="1"/>
    <col min="1796" max="1796" width="40.7109375" style="200" customWidth="1"/>
    <col min="1797" max="1797" width="6" style="200" customWidth="1"/>
    <col min="1798" max="1798" width="6.7109375" style="200" customWidth="1"/>
    <col min="1799" max="1800" width="3.140625" style="200" customWidth="1"/>
    <col min="1801" max="1801" width="5" style="200" customWidth="1"/>
    <col min="1802" max="1803" width="3.140625" style="200" customWidth="1"/>
    <col min="1804" max="1804" width="5" style="200" customWidth="1"/>
    <col min="1805" max="1806" width="3.140625" style="200" customWidth="1"/>
    <col min="1807" max="1807" width="5" style="200" customWidth="1"/>
    <col min="1808" max="1809" width="3.140625" style="200" customWidth="1"/>
    <col min="1810" max="1810" width="5" style="200" customWidth="1"/>
    <col min="1811" max="1812" width="3.140625" style="200" customWidth="1"/>
    <col min="1813" max="1813" width="5" style="200" customWidth="1"/>
    <col min="1814" max="1815" width="3.140625" style="200" customWidth="1"/>
    <col min="1816" max="1816" width="5" style="200" customWidth="1"/>
    <col min="1817" max="1817" width="6.42578125" style="200" customWidth="1"/>
    <col min="1818" max="1818" width="7" style="200" customWidth="1"/>
    <col min="1819" max="1819" width="21.7109375" style="200" customWidth="1"/>
    <col min="1820" max="1820" width="23.85546875" style="200" customWidth="1"/>
    <col min="1821" max="1821" width="8.140625" style="200" customWidth="1"/>
    <col min="1822" max="1822" width="6.28515625" style="200" customWidth="1"/>
    <col min="1823" max="1823" width="18.5703125" style="200" customWidth="1"/>
    <col min="1824" max="1824" width="23.42578125" style="200" customWidth="1"/>
    <col min="1825" max="2050" width="9.140625" style="200"/>
    <col min="2051" max="2051" width="16.42578125" style="200" customWidth="1"/>
    <col min="2052" max="2052" width="40.7109375" style="200" customWidth="1"/>
    <col min="2053" max="2053" width="6" style="200" customWidth="1"/>
    <col min="2054" max="2054" width="6.7109375" style="200" customWidth="1"/>
    <col min="2055" max="2056" width="3.140625" style="200" customWidth="1"/>
    <col min="2057" max="2057" width="5" style="200" customWidth="1"/>
    <col min="2058" max="2059" width="3.140625" style="200" customWidth="1"/>
    <col min="2060" max="2060" width="5" style="200" customWidth="1"/>
    <col min="2061" max="2062" width="3.140625" style="200" customWidth="1"/>
    <col min="2063" max="2063" width="5" style="200" customWidth="1"/>
    <col min="2064" max="2065" width="3.140625" style="200" customWidth="1"/>
    <col min="2066" max="2066" width="5" style="200" customWidth="1"/>
    <col min="2067" max="2068" width="3.140625" style="200" customWidth="1"/>
    <col min="2069" max="2069" width="5" style="200" customWidth="1"/>
    <col min="2070" max="2071" width="3.140625" style="200" customWidth="1"/>
    <col min="2072" max="2072" width="5" style="200" customWidth="1"/>
    <col min="2073" max="2073" width="6.42578125" style="200" customWidth="1"/>
    <col min="2074" max="2074" width="7" style="200" customWidth="1"/>
    <col min="2075" max="2075" width="21.7109375" style="200" customWidth="1"/>
    <col min="2076" max="2076" width="23.85546875" style="200" customWidth="1"/>
    <col min="2077" max="2077" width="8.140625" style="200" customWidth="1"/>
    <col min="2078" max="2078" width="6.28515625" style="200" customWidth="1"/>
    <col min="2079" max="2079" width="18.5703125" style="200" customWidth="1"/>
    <col min="2080" max="2080" width="23.42578125" style="200" customWidth="1"/>
    <col min="2081" max="2306" width="9.140625" style="200"/>
    <col min="2307" max="2307" width="16.42578125" style="200" customWidth="1"/>
    <col min="2308" max="2308" width="40.7109375" style="200" customWidth="1"/>
    <col min="2309" max="2309" width="6" style="200" customWidth="1"/>
    <col min="2310" max="2310" width="6.7109375" style="200" customWidth="1"/>
    <col min="2311" max="2312" width="3.140625" style="200" customWidth="1"/>
    <col min="2313" max="2313" width="5" style="200" customWidth="1"/>
    <col min="2314" max="2315" width="3.140625" style="200" customWidth="1"/>
    <col min="2316" max="2316" width="5" style="200" customWidth="1"/>
    <col min="2317" max="2318" width="3.140625" style="200" customWidth="1"/>
    <col min="2319" max="2319" width="5" style="200" customWidth="1"/>
    <col min="2320" max="2321" width="3.140625" style="200" customWidth="1"/>
    <col min="2322" max="2322" width="5" style="200" customWidth="1"/>
    <col min="2323" max="2324" width="3.140625" style="200" customWidth="1"/>
    <col min="2325" max="2325" width="5" style="200" customWidth="1"/>
    <col min="2326" max="2327" width="3.140625" style="200" customWidth="1"/>
    <col min="2328" max="2328" width="5" style="200" customWidth="1"/>
    <col min="2329" max="2329" width="6.42578125" style="200" customWidth="1"/>
    <col min="2330" max="2330" width="7" style="200" customWidth="1"/>
    <col min="2331" max="2331" width="21.7109375" style="200" customWidth="1"/>
    <col min="2332" max="2332" width="23.85546875" style="200" customWidth="1"/>
    <col min="2333" max="2333" width="8.140625" style="200" customWidth="1"/>
    <col min="2334" max="2334" width="6.28515625" style="200" customWidth="1"/>
    <col min="2335" max="2335" width="18.5703125" style="200" customWidth="1"/>
    <col min="2336" max="2336" width="23.42578125" style="200" customWidth="1"/>
    <col min="2337" max="2562" width="9.140625" style="200"/>
    <col min="2563" max="2563" width="16.42578125" style="200" customWidth="1"/>
    <col min="2564" max="2564" width="40.7109375" style="200" customWidth="1"/>
    <col min="2565" max="2565" width="6" style="200" customWidth="1"/>
    <col min="2566" max="2566" width="6.7109375" style="200" customWidth="1"/>
    <col min="2567" max="2568" width="3.140625" style="200" customWidth="1"/>
    <col min="2569" max="2569" width="5" style="200" customWidth="1"/>
    <col min="2570" max="2571" width="3.140625" style="200" customWidth="1"/>
    <col min="2572" max="2572" width="5" style="200" customWidth="1"/>
    <col min="2573" max="2574" width="3.140625" style="200" customWidth="1"/>
    <col min="2575" max="2575" width="5" style="200" customWidth="1"/>
    <col min="2576" max="2577" width="3.140625" style="200" customWidth="1"/>
    <col min="2578" max="2578" width="5" style="200" customWidth="1"/>
    <col min="2579" max="2580" width="3.140625" style="200" customWidth="1"/>
    <col min="2581" max="2581" width="5" style="200" customWidth="1"/>
    <col min="2582" max="2583" width="3.140625" style="200" customWidth="1"/>
    <col min="2584" max="2584" width="5" style="200" customWidth="1"/>
    <col min="2585" max="2585" width="6.42578125" style="200" customWidth="1"/>
    <col min="2586" max="2586" width="7" style="200" customWidth="1"/>
    <col min="2587" max="2587" width="21.7109375" style="200" customWidth="1"/>
    <col min="2588" max="2588" width="23.85546875" style="200" customWidth="1"/>
    <col min="2589" max="2589" width="8.140625" style="200" customWidth="1"/>
    <col min="2590" max="2590" width="6.28515625" style="200" customWidth="1"/>
    <col min="2591" max="2591" width="18.5703125" style="200" customWidth="1"/>
    <col min="2592" max="2592" width="23.42578125" style="200" customWidth="1"/>
    <col min="2593" max="2818" width="9.140625" style="200"/>
    <col min="2819" max="2819" width="16.42578125" style="200" customWidth="1"/>
    <col min="2820" max="2820" width="40.7109375" style="200" customWidth="1"/>
    <col min="2821" max="2821" width="6" style="200" customWidth="1"/>
    <col min="2822" max="2822" width="6.7109375" style="200" customWidth="1"/>
    <col min="2823" max="2824" width="3.140625" style="200" customWidth="1"/>
    <col min="2825" max="2825" width="5" style="200" customWidth="1"/>
    <col min="2826" max="2827" width="3.140625" style="200" customWidth="1"/>
    <col min="2828" max="2828" width="5" style="200" customWidth="1"/>
    <col min="2829" max="2830" width="3.140625" style="200" customWidth="1"/>
    <col min="2831" max="2831" width="5" style="200" customWidth="1"/>
    <col min="2832" max="2833" width="3.140625" style="200" customWidth="1"/>
    <col min="2834" max="2834" width="5" style="200" customWidth="1"/>
    <col min="2835" max="2836" width="3.140625" style="200" customWidth="1"/>
    <col min="2837" max="2837" width="5" style="200" customWidth="1"/>
    <col min="2838" max="2839" width="3.140625" style="200" customWidth="1"/>
    <col min="2840" max="2840" width="5" style="200" customWidth="1"/>
    <col min="2841" max="2841" width="6.42578125" style="200" customWidth="1"/>
    <col min="2842" max="2842" width="7" style="200" customWidth="1"/>
    <col min="2843" max="2843" width="21.7109375" style="200" customWidth="1"/>
    <col min="2844" max="2844" width="23.85546875" style="200" customWidth="1"/>
    <col min="2845" max="2845" width="8.140625" style="200" customWidth="1"/>
    <col min="2846" max="2846" width="6.28515625" style="200" customWidth="1"/>
    <col min="2847" max="2847" width="18.5703125" style="200" customWidth="1"/>
    <col min="2848" max="2848" width="23.42578125" style="200" customWidth="1"/>
    <col min="2849" max="3074" width="9.140625" style="200"/>
    <col min="3075" max="3075" width="16.42578125" style="200" customWidth="1"/>
    <col min="3076" max="3076" width="40.7109375" style="200" customWidth="1"/>
    <col min="3077" max="3077" width="6" style="200" customWidth="1"/>
    <col min="3078" max="3078" width="6.7109375" style="200" customWidth="1"/>
    <col min="3079" max="3080" width="3.140625" style="200" customWidth="1"/>
    <col min="3081" max="3081" width="5" style="200" customWidth="1"/>
    <col min="3082" max="3083" width="3.140625" style="200" customWidth="1"/>
    <col min="3084" max="3084" width="5" style="200" customWidth="1"/>
    <col min="3085" max="3086" width="3.140625" style="200" customWidth="1"/>
    <col min="3087" max="3087" width="5" style="200" customWidth="1"/>
    <col min="3088" max="3089" width="3.140625" style="200" customWidth="1"/>
    <col min="3090" max="3090" width="5" style="200" customWidth="1"/>
    <col min="3091" max="3092" width="3.140625" style="200" customWidth="1"/>
    <col min="3093" max="3093" width="5" style="200" customWidth="1"/>
    <col min="3094" max="3095" width="3.140625" style="200" customWidth="1"/>
    <col min="3096" max="3096" width="5" style="200" customWidth="1"/>
    <col min="3097" max="3097" width="6.42578125" style="200" customWidth="1"/>
    <col min="3098" max="3098" width="7" style="200" customWidth="1"/>
    <col min="3099" max="3099" width="21.7109375" style="200" customWidth="1"/>
    <col min="3100" max="3100" width="23.85546875" style="200" customWidth="1"/>
    <col min="3101" max="3101" width="8.140625" style="200" customWidth="1"/>
    <col min="3102" max="3102" width="6.28515625" style="200" customWidth="1"/>
    <col min="3103" max="3103" width="18.5703125" style="200" customWidth="1"/>
    <col min="3104" max="3104" width="23.42578125" style="200" customWidth="1"/>
    <col min="3105" max="3330" width="9.140625" style="200"/>
    <col min="3331" max="3331" width="16.42578125" style="200" customWidth="1"/>
    <col min="3332" max="3332" width="40.7109375" style="200" customWidth="1"/>
    <col min="3333" max="3333" width="6" style="200" customWidth="1"/>
    <col min="3334" max="3334" width="6.7109375" style="200" customWidth="1"/>
    <col min="3335" max="3336" width="3.140625" style="200" customWidth="1"/>
    <col min="3337" max="3337" width="5" style="200" customWidth="1"/>
    <col min="3338" max="3339" width="3.140625" style="200" customWidth="1"/>
    <col min="3340" max="3340" width="5" style="200" customWidth="1"/>
    <col min="3341" max="3342" width="3.140625" style="200" customWidth="1"/>
    <col min="3343" max="3343" width="5" style="200" customWidth="1"/>
    <col min="3344" max="3345" width="3.140625" style="200" customWidth="1"/>
    <col min="3346" max="3346" width="5" style="200" customWidth="1"/>
    <col min="3347" max="3348" width="3.140625" style="200" customWidth="1"/>
    <col min="3349" max="3349" width="5" style="200" customWidth="1"/>
    <col min="3350" max="3351" width="3.140625" style="200" customWidth="1"/>
    <col min="3352" max="3352" width="5" style="200" customWidth="1"/>
    <col min="3353" max="3353" width="6.42578125" style="200" customWidth="1"/>
    <col min="3354" max="3354" width="7" style="200" customWidth="1"/>
    <col min="3355" max="3355" width="21.7109375" style="200" customWidth="1"/>
    <col min="3356" max="3356" width="23.85546875" style="200" customWidth="1"/>
    <col min="3357" max="3357" width="8.140625" style="200" customWidth="1"/>
    <col min="3358" max="3358" width="6.28515625" style="200" customWidth="1"/>
    <col min="3359" max="3359" width="18.5703125" style="200" customWidth="1"/>
    <col min="3360" max="3360" width="23.42578125" style="200" customWidth="1"/>
    <col min="3361" max="3586" width="9.140625" style="200"/>
    <col min="3587" max="3587" width="16.42578125" style="200" customWidth="1"/>
    <col min="3588" max="3588" width="40.7109375" style="200" customWidth="1"/>
    <col min="3589" max="3589" width="6" style="200" customWidth="1"/>
    <col min="3590" max="3590" width="6.7109375" style="200" customWidth="1"/>
    <col min="3591" max="3592" width="3.140625" style="200" customWidth="1"/>
    <col min="3593" max="3593" width="5" style="200" customWidth="1"/>
    <col min="3594" max="3595" width="3.140625" style="200" customWidth="1"/>
    <col min="3596" max="3596" width="5" style="200" customWidth="1"/>
    <col min="3597" max="3598" width="3.140625" style="200" customWidth="1"/>
    <col min="3599" max="3599" width="5" style="200" customWidth="1"/>
    <col min="3600" max="3601" width="3.140625" style="200" customWidth="1"/>
    <col min="3602" max="3602" width="5" style="200" customWidth="1"/>
    <col min="3603" max="3604" width="3.140625" style="200" customWidth="1"/>
    <col min="3605" max="3605" width="5" style="200" customWidth="1"/>
    <col min="3606" max="3607" width="3.140625" style="200" customWidth="1"/>
    <col min="3608" max="3608" width="5" style="200" customWidth="1"/>
    <col min="3609" max="3609" width="6.42578125" style="200" customWidth="1"/>
    <col min="3610" max="3610" width="7" style="200" customWidth="1"/>
    <col min="3611" max="3611" width="21.7109375" style="200" customWidth="1"/>
    <col min="3612" max="3612" width="23.85546875" style="200" customWidth="1"/>
    <col min="3613" max="3613" width="8.140625" style="200" customWidth="1"/>
    <col min="3614" max="3614" width="6.28515625" style="200" customWidth="1"/>
    <col min="3615" max="3615" width="18.5703125" style="200" customWidth="1"/>
    <col min="3616" max="3616" width="23.42578125" style="200" customWidth="1"/>
    <col min="3617" max="3842" width="9.140625" style="200"/>
    <col min="3843" max="3843" width="16.42578125" style="200" customWidth="1"/>
    <col min="3844" max="3844" width="40.7109375" style="200" customWidth="1"/>
    <col min="3845" max="3845" width="6" style="200" customWidth="1"/>
    <col min="3846" max="3846" width="6.7109375" style="200" customWidth="1"/>
    <col min="3847" max="3848" width="3.140625" style="200" customWidth="1"/>
    <col min="3849" max="3849" width="5" style="200" customWidth="1"/>
    <col min="3850" max="3851" width="3.140625" style="200" customWidth="1"/>
    <col min="3852" max="3852" width="5" style="200" customWidth="1"/>
    <col min="3853" max="3854" width="3.140625" style="200" customWidth="1"/>
    <col min="3855" max="3855" width="5" style="200" customWidth="1"/>
    <col min="3856" max="3857" width="3.140625" style="200" customWidth="1"/>
    <col min="3858" max="3858" width="5" style="200" customWidth="1"/>
    <col min="3859" max="3860" width="3.140625" style="200" customWidth="1"/>
    <col min="3861" max="3861" width="5" style="200" customWidth="1"/>
    <col min="3862" max="3863" width="3.140625" style="200" customWidth="1"/>
    <col min="3864" max="3864" width="5" style="200" customWidth="1"/>
    <col min="3865" max="3865" width="6.42578125" style="200" customWidth="1"/>
    <col min="3866" max="3866" width="7" style="200" customWidth="1"/>
    <col min="3867" max="3867" width="21.7109375" style="200" customWidth="1"/>
    <col min="3868" max="3868" width="23.85546875" style="200" customWidth="1"/>
    <col min="3869" max="3869" width="8.140625" style="200" customWidth="1"/>
    <col min="3870" max="3870" width="6.28515625" style="200" customWidth="1"/>
    <col min="3871" max="3871" width="18.5703125" style="200" customWidth="1"/>
    <col min="3872" max="3872" width="23.42578125" style="200" customWidth="1"/>
    <col min="3873" max="4098" width="9.140625" style="200"/>
    <col min="4099" max="4099" width="16.42578125" style="200" customWidth="1"/>
    <col min="4100" max="4100" width="40.7109375" style="200" customWidth="1"/>
    <col min="4101" max="4101" width="6" style="200" customWidth="1"/>
    <col min="4102" max="4102" width="6.7109375" style="200" customWidth="1"/>
    <col min="4103" max="4104" width="3.140625" style="200" customWidth="1"/>
    <col min="4105" max="4105" width="5" style="200" customWidth="1"/>
    <col min="4106" max="4107" width="3.140625" style="200" customWidth="1"/>
    <col min="4108" max="4108" width="5" style="200" customWidth="1"/>
    <col min="4109" max="4110" width="3.140625" style="200" customWidth="1"/>
    <col min="4111" max="4111" width="5" style="200" customWidth="1"/>
    <col min="4112" max="4113" width="3.140625" style="200" customWidth="1"/>
    <col min="4114" max="4114" width="5" style="200" customWidth="1"/>
    <col min="4115" max="4116" width="3.140625" style="200" customWidth="1"/>
    <col min="4117" max="4117" width="5" style="200" customWidth="1"/>
    <col min="4118" max="4119" width="3.140625" style="200" customWidth="1"/>
    <col min="4120" max="4120" width="5" style="200" customWidth="1"/>
    <col min="4121" max="4121" width="6.42578125" style="200" customWidth="1"/>
    <col min="4122" max="4122" width="7" style="200" customWidth="1"/>
    <col min="4123" max="4123" width="21.7109375" style="200" customWidth="1"/>
    <col min="4124" max="4124" width="23.85546875" style="200" customWidth="1"/>
    <col min="4125" max="4125" width="8.140625" style="200" customWidth="1"/>
    <col min="4126" max="4126" width="6.28515625" style="200" customWidth="1"/>
    <col min="4127" max="4127" width="18.5703125" style="200" customWidth="1"/>
    <col min="4128" max="4128" width="23.42578125" style="200" customWidth="1"/>
    <col min="4129" max="4354" width="9.140625" style="200"/>
    <col min="4355" max="4355" width="16.42578125" style="200" customWidth="1"/>
    <col min="4356" max="4356" width="40.7109375" style="200" customWidth="1"/>
    <col min="4357" max="4357" width="6" style="200" customWidth="1"/>
    <col min="4358" max="4358" width="6.7109375" style="200" customWidth="1"/>
    <col min="4359" max="4360" width="3.140625" style="200" customWidth="1"/>
    <col min="4361" max="4361" width="5" style="200" customWidth="1"/>
    <col min="4362" max="4363" width="3.140625" style="200" customWidth="1"/>
    <col min="4364" max="4364" width="5" style="200" customWidth="1"/>
    <col min="4365" max="4366" width="3.140625" style="200" customWidth="1"/>
    <col min="4367" max="4367" width="5" style="200" customWidth="1"/>
    <col min="4368" max="4369" width="3.140625" style="200" customWidth="1"/>
    <col min="4370" max="4370" width="5" style="200" customWidth="1"/>
    <col min="4371" max="4372" width="3.140625" style="200" customWidth="1"/>
    <col min="4373" max="4373" width="5" style="200" customWidth="1"/>
    <col min="4374" max="4375" width="3.140625" style="200" customWidth="1"/>
    <col min="4376" max="4376" width="5" style="200" customWidth="1"/>
    <col min="4377" max="4377" width="6.42578125" style="200" customWidth="1"/>
    <col min="4378" max="4378" width="7" style="200" customWidth="1"/>
    <col min="4379" max="4379" width="21.7109375" style="200" customWidth="1"/>
    <col min="4380" max="4380" width="23.85546875" style="200" customWidth="1"/>
    <col min="4381" max="4381" width="8.140625" style="200" customWidth="1"/>
    <col min="4382" max="4382" width="6.28515625" style="200" customWidth="1"/>
    <col min="4383" max="4383" width="18.5703125" style="200" customWidth="1"/>
    <col min="4384" max="4384" width="23.42578125" style="200" customWidth="1"/>
    <col min="4385" max="4610" width="9.140625" style="200"/>
    <col min="4611" max="4611" width="16.42578125" style="200" customWidth="1"/>
    <col min="4612" max="4612" width="40.7109375" style="200" customWidth="1"/>
    <col min="4613" max="4613" width="6" style="200" customWidth="1"/>
    <col min="4614" max="4614" width="6.7109375" style="200" customWidth="1"/>
    <col min="4615" max="4616" width="3.140625" style="200" customWidth="1"/>
    <col min="4617" max="4617" width="5" style="200" customWidth="1"/>
    <col min="4618" max="4619" width="3.140625" style="200" customWidth="1"/>
    <col min="4620" max="4620" width="5" style="200" customWidth="1"/>
    <col min="4621" max="4622" width="3.140625" style="200" customWidth="1"/>
    <col min="4623" max="4623" width="5" style="200" customWidth="1"/>
    <col min="4624" max="4625" width="3.140625" style="200" customWidth="1"/>
    <col min="4626" max="4626" width="5" style="200" customWidth="1"/>
    <col min="4627" max="4628" width="3.140625" style="200" customWidth="1"/>
    <col min="4629" max="4629" width="5" style="200" customWidth="1"/>
    <col min="4630" max="4631" width="3.140625" style="200" customWidth="1"/>
    <col min="4632" max="4632" width="5" style="200" customWidth="1"/>
    <col min="4633" max="4633" width="6.42578125" style="200" customWidth="1"/>
    <col min="4634" max="4634" width="7" style="200" customWidth="1"/>
    <col min="4635" max="4635" width="21.7109375" style="200" customWidth="1"/>
    <col min="4636" max="4636" width="23.85546875" style="200" customWidth="1"/>
    <col min="4637" max="4637" width="8.140625" style="200" customWidth="1"/>
    <col min="4638" max="4638" width="6.28515625" style="200" customWidth="1"/>
    <col min="4639" max="4639" width="18.5703125" style="200" customWidth="1"/>
    <col min="4640" max="4640" width="23.42578125" style="200" customWidth="1"/>
    <col min="4641" max="4866" width="9.140625" style="200"/>
    <col min="4867" max="4867" width="16.42578125" style="200" customWidth="1"/>
    <col min="4868" max="4868" width="40.7109375" style="200" customWidth="1"/>
    <col min="4869" max="4869" width="6" style="200" customWidth="1"/>
    <col min="4870" max="4870" width="6.7109375" style="200" customWidth="1"/>
    <col min="4871" max="4872" width="3.140625" style="200" customWidth="1"/>
    <col min="4873" max="4873" width="5" style="200" customWidth="1"/>
    <col min="4874" max="4875" width="3.140625" style="200" customWidth="1"/>
    <col min="4876" max="4876" width="5" style="200" customWidth="1"/>
    <col min="4877" max="4878" width="3.140625" style="200" customWidth="1"/>
    <col min="4879" max="4879" width="5" style="200" customWidth="1"/>
    <col min="4880" max="4881" width="3.140625" style="200" customWidth="1"/>
    <col min="4882" max="4882" width="5" style="200" customWidth="1"/>
    <col min="4883" max="4884" width="3.140625" style="200" customWidth="1"/>
    <col min="4885" max="4885" width="5" style="200" customWidth="1"/>
    <col min="4886" max="4887" width="3.140625" style="200" customWidth="1"/>
    <col min="4888" max="4888" width="5" style="200" customWidth="1"/>
    <col min="4889" max="4889" width="6.42578125" style="200" customWidth="1"/>
    <col min="4890" max="4890" width="7" style="200" customWidth="1"/>
    <col min="4891" max="4891" width="21.7109375" style="200" customWidth="1"/>
    <col min="4892" max="4892" width="23.85546875" style="200" customWidth="1"/>
    <col min="4893" max="4893" width="8.140625" style="200" customWidth="1"/>
    <col min="4894" max="4894" width="6.28515625" style="200" customWidth="1"/>
    <col min="4895" max="4895" width="18.5703125" style="200" customWidth="1"/>
    <col min="4896" max="4896" width="23.42578125" style="200" customWidth="1"/>
    <col min="4897" max="5122" width="9.140625" style="200"/>
    <col min="5123" max="5123" width="16.42578125" style="200" customWidth="1"/>
    <col min="5124" max="5124" width="40.7109375" style="200" customWidth="1"/>
    <col min="5125" max="5125" width="6" style="200" customWidth="1"/>
    <col min="5126" max="5126" width="6.7109375" style="200" customWidth="1"/>
    <col min="5127" max="5128" width="3.140625" style="200" customWidth="1"/>
    <col min="5129" max="5129" width="5" style="200" customWidth="1"/>
    <col min="5130" max="5131" width="3.140625" style="200" customWidth="1"/>
    <col min="5132" max="5132" width="5" style="200" customWidth="1"/>
    <col min="5133" max="5134" width="3.140625" style="200" customWidth="1"/>
    <col min="5135" max="5135" width="5" style="200" customWidth="1"/>
    <col min="5136" max="5137" width="3.140625" style="200" customWidth="1"/>
    <col min="5138" max="5138" width="5" style="200" customWidth="1"/>
    <col min="5139" max="5140" width="3.140625" style="200" customWidth="1"/>
    <col min="5141" max="5141" width="5" style="200" customWidth="1"/>
    <col min="5142" max="5143" width="3.140625" style="200" customWidth="1"/>
    <col min="5144" max="5144" width="5" style="200" customWidth="1"/>
    <col min="5145" max="5145" width="6.42578125" style="200" customWidth="1"/>
    <col min="5146" max="5146" width="7" style="200" customWidth="1"/>
    <col min="5147" max="5147" width="21.7109375" style="200" customWidth="1"/>
    <col min="5148" max="5148" width="23.85546875" style="200" customWidth="1"/>
    <col min="5149" max="5149" width="8.140625" style="200" customWidth="1"/>
    <col min="5150" max="5150" width="6.28515625" style="200" customWidth="1"/>
    <col min="5151" max="5151" width="18.5703125" style="200" customWidth="1"/>
    <col min="5152" max="5152" width="23.42578125" style="200" customWidth="1"/>
    <col min="5153" max="5378" width="9.140625" style="200"/>
    <col min="5379" max="5379" width="16.42578125" style="200" customWidth="1"/>
    <col min="5380" max="5380" width="40.7109375" style="200" customWidth="1"/>
    <col min="5381" max="5381" width="6" style="200" customWidth="1"/>
    <col min="5382" max="5382" width="6.7109375" style="200" customWidth="1"/>
    <col min="5383" max="5384" width="3.140625" style="200" customWidth="1"/>
    <col min="5385" max="5385" width="5" style="200" customWidth="1"/>
    <col min="5386" max="5387" width="3.140625" style="200" customWidth="1"/>
    <col min="5388" max="5388" width="5" style="200" customWidth="1"/>
    <col min="5389" max="5390" width="3.140625" style="200" customWidth="1"/>
    <col min="5391" max="5391" width="5" style="200" customWidth="1"/>
    <col min="5392" max="5393" width="3.140625" style="200" customWidth="1"/>
    <col min="5394" max="5394" width="5" style="200" customWidth="1"/>
    <col min="5395" max="5396" width="3.140625" style="200" customWidth="1"/>
    <col min="5397" max="5397" width="5" style="200" customWidth="1"/>
    <col min="5398" max="5399" width="3.140625" style="200" customWidth="1"/>
    <col min="5400" max="5400" width="5" style="200" customWidth="1"/>
    <col min="5401" max="5401" width="6.42578125" style="200" customWidth="1"/>
    <col min="5402" max="5402" width="7" style="200" customWidth="1"/>
    <col min="5403" max="5403" width="21.7109375" style="200" customWidth="1"/>
    <col min="5404" max="5404" width="23.85546875" style="200" customWidth="1"/>
    <col min="5405" max="5405" width="8.140625" style="200" customWidth="1"/>
    <col min="5406" max="5406" width="6.28515625" style="200" customWidth="1"/>
    <col min="5407" max="5407" width="18.5703125" style="200" customWidth="1"/>
    <col min="5408" max="5408" width="23.42578125" style="200" customWidth="1"/>
    <col min="5409" max="5634" width="9.140625" style="200"/>
    <col min="5635" max="5635" width="16.42578125" style="200" customWidth="1"/>
    <col min="5636" max="5636" width="40.7109375" style="200" customWidth="1"/>
    <col min="5637" max="5637" width="6" style="200" customWidth="1"/>
    <col min="5638" max="5638" width="6.7109375" style="200" customWidth="1"/>
    <col min="5639" max="5640" width="3.140625" style="200" customWidth="1"/>
    <col min="5641" max="5641" width="5" style="200" customWidth="1"/>
    <col min="5642" max="5643" width="3.140625" style="200" customWidth="1"/>
    <col min="5644" max="5644" width="5" style="200" customWidth="1"/>
    <col min="5645" max="5646" width="3.140625" style="200" customWidth="1"/>
    <col min="5647" max="5647" width="5" style="200" customWidth="1"/>
    <col min="5648" max="5649" width="3.140625" style="200" customWidth="1"/>
    <col min="5650" max="5650" width="5" style="200" customWidth="1"/>
    <col min="5651" max="5652" width="3.140625" style="200" customWidth="1"/>
    <col min="5653" max="5653" width="5" style="200" customWidth="1"/>
    <col min="5654" max="5655" width="3.140625" style="200" customWidth="1"/>
    <col min="5656" max="5656" width="5" style="200" customWidth="1"/>
    <col min="5657" max="5657" width="6.42578125" style="200" customWidth="1"/>
    <col min="5658" max="5658" width="7" style="200" customWidth="1"/>
    <col min="5659" max="5659" width="21.7109375" style="200" customWidth="1"/>
    <col min="5660" max="5660" width="23.85546875" style="200" customWidth="1"/>
    <col min="5661" max="5661" width="8.140625" style="200" customWidth="1"/>
    <col min="5662" max="5662" width="6.28515625" style="200" customWidth="1"/>
    <col min="5663" max="5663" width="18.5703125" style="200" customWidth="1"/>
    <col min="5664" max="5664" width="23.42578125" style="200" customWidth="1"/>
    <col min="5665" max="5890" width="9.140625" style="200"/>
    <col min="5891" max="5891" width="16.42578125" style="200" customWidth="1"/>
    <col min="5892" max="5892" width="40.7109375" style="200" customWidth="1"/>
    <col min="5893" max="5893" width="6" style="200" customWidth="1"/>
    <col min="5894" max="5894" width="6.7109375" style="200" customWidth="1"/>
    <col min="5895" max="5896" width="3.140625" style="200" customWidth="1"/>
    <col min="5897" max="5897" width="5" style="200" customWidth="1"/>
    <col min="5898" max="5899" width="3.140625" style="200" customWidth="1"/>
    <col min="5900" max="5900" width="5" style="200" customWidth="1"/>
    <col min="5901" max="5902" width="3.140625" style="200" customWidth="1"/>
    <col min="5903" max="5903" width="5" style="200" customWidth="1"/>
    <col min="5904" max="5905" width="3.140625" style="200" customWidth="1"/>
    <col min="5906" max="5906" width="5" style="200" customWidth="1"/>
    <col min="5907" max="5908" width="3.140625" style="200" customWidth="1"/>
    <col min="5909" max="5909" width="5" style="200" customWidth="1"/>
    <col min="5910" max="5911" width="3.140625" style="200" customWidth="1"/>
    <col min="5912" max="5912" width="5" style="200" customWidth="1"/>
    <col min="5913" max="5913" width="6.42578125" style="200" customWidth="1"/>
    <col min="5914" max="5914" width="7" style="200" customWidth="1"/>
    <col min="5915" max="5915" width="21.7109375" style="200" customWidth="1"/>
    <col min="5916" max="5916" width="23.85546875" style="200" customWidth="1"/>
    <col min="5917" max="5917" width="8.140625" style="200" customWidth="1"/>
    <col min="5918" max="5918" width="6.28515625" style="200" customWidth="1"/>
    <col min="5919" max="5919" width="18.5703125" style="200" customWidth="1"/>
    <col min="5920" max="5920" width="23.42578125" style="200" customWidth="1"/>
    <col min="5921" max="6146" width="9.140625" style="200"/>
    <col min="6147" max="6147" width="16.42578125" style="200" customWidth="1"/>
    <col min="6148" max="6148" width="40.7109375" style="200" customWidth="1"/>
    <col min="6149" max="6149" width="6" style="200" customWidth="1"/>
    <col min="6150" max="6150" width="6.7109375" style="200" customWidth="1"/>
    <col min="6151" max="6152" width="3.140625" style="200" customWidth="1"/>
    <col min="6153" max="6153" width="5" style="200" customWidth="1"/>
    <col min="6154" max="6155" width="3.140625" style="200" customWidth="1"/>
    <col min="6156" max="6156" width="5" style="200" customWidth="1"/>
    <col min="6157" max="6158" width="3.140625" style="200" customWidth="1"/>
    <col min="6159" max="6159" width="5" style="200" customWidth="1"/>
    <col min="6160" max="6161" width="3.140625" style="200" customWidth="1"/>
    <col min="6162" max="6162" width="5" style="200" customWidth="1"/>
    <col min="6163" max="6164" width="3.140625" style="200" customWidth="1"/>
    <col min="6165" max="6165" width="5" style="200" customWidth="1"/>
    <col min="6166" max="6167" width="3.140625" style="200" customWidth="1"/>
    <col min="6168" max="6168" width="5" style="200" customWidth="1"/>
    <col min="6169" max="6169" width="6.42578125" style="200" customWidth="1"/>
    <col min="6170" max="6170" width="7" style="200" customWidth="1"/>
    <col min="6171" max="6171" width="21.7109375" style="200" customWidth="1"/>
    <col min="6172" max="6172" width="23.85546875" style="200" customWidth="1"/>
    <col min="6173" max="6173" width="8.140625" style="200" customWidth="1"/>
    <col min="6174" max="6174" width="6.28515625" style="200" customWidth="1"/>
    <col min="6175" max="6175" width="18.5703125" style="200" customWidth="1"/>
    <col min="6176" max="6176" width="23.42578125" style="200" customWidth="1"/>
    <col min="6177" max="6402" width="9.140625" style="200"/>
    <col min="6403" max="6403" width="16.42578125" style="200" customWidth="1"/>
    <col min="6404" max="6404" width="40.7109375" style="200" customWidth="1"/>
    <col min="6405" max="6405" width="6" style="200" customWidth="1"/>
    <col min="6406" max="6406" width="6.7109375" style="200" customWidth="1"/>
    <col min="6407" max="6408" width="3.140625" style="200" customWidth="1"/>
    <col min="6409" max="6409" width="5" style="200" customWidth="1"/>
    <col min="6410" max="6411" width="3.140625" style="200" customWidth="1"/>
    <col min="6412" max="6412" width="5" style="200" customWidth="1"/>
    <col min="6413" max="6414" width="3.140625" style="200" customWidth="1"/>
    <col min="6415" max="6415" width="5" style="200" customWidth="1"/>
    <col min="6416" max="6417" width="3.140625" style="200" customWidth="1"/>
    <col min="6418" max="6418" width="5" style="200" customWidth="1"/>
    <col min="6419" max="6420" width="3.140625" style="200" customWidth="1"/>
    <col min="6421" max="6421" width="5" style="200" customWidth="1"/>
    <col min="6422" max="6423" width="3.140625" style="200" customWidth="1"/>
    <col min="6424" max="6424" width="5" style="200" customWidth="1"/>
    <col min="6425" max="6425" width="6.42578125" style="200" customWidth="1"/>
    <col min="6426" max="6426" width="7" style="200" customWidth="1"/>
    <col min="6427" max="6427" width="21.7109375" style="200" customWidth="1"/>
    <col min="6428" max="6428" width="23.85546875" style="200" customWidth="1"/>
    <col min="6429" max="6429" width="8.140625" style="200" customWidth="1"/>
    <col min="6430" max="6430" width="6.28515625" style="200" customWidth="1"/>
    <col min="6431" max="6431" width="18.5703125" style="200" customWidth="1"/>
    <col min="6432" max="6432" width="23.42578125" style="200" customWidth="1"/>
    <col min="6433" max="6658" width="9.140625" style="200"/>
    <col min="6659" max="6659" width="16.42578125" style="200" customWidth="1"/>
    <col min="6660" max="6660" width="40.7109375" style="200" customWidth="1"/>
    <col min="6661" max="6661" width="6" style="200" customWidth="1"/>
    <col min="6662" max="6662" width="6.7109375" style="200" customWidth="1"/>
    <col min="6663" max="6664" width="3.140625" style="200" customWidth="1"/>
    <col min="6665" max="6665" width="5" style="200" customWidth="1"/>
    <col min="6666" max="6667" width="3.140625" style="200" customWidth="1"/>
    <col min="6668" max="6668" width="5" style="200" customWidth="1"/>
    <col min="6669" max="6670" width="3.140625" style="200" customWidth="1"/>
    <col min="6671" max="6671" width="5" style="200" customWidth="1"/>
    <col min="6672" max="6673" width="3.140625" style="200" customWidth="1"/>
    <col min="6674" max="6674" width="5" style="200" customWidth="1"/>
    <col min="6675" max="6676" width="3.140625" style="200" customWidth="1"/>
    <col min="6677" max="6677" width="5" style="200" customWidth="1"/>
    <col min="6678" max="6679" width="3.140625" style="200" customWidth="1"/>
    <col min="6680" max="6680" width="5" style="200" customWidth="1"/>
    <col min="6681" max="6681" width="6.42578125" style="200" customWidth="1"/>
    <col min="6682" max="6682" width="7" style="200" customWidth="1"/>
    <col min="6683" max="6683" width="21.7109375" style="200" customWidth="1"/>
    <col min="6684" max="6684" width="23.85546875" style="200" customWidth="1"/>
    <col min="6685" max="6685" width="8.140625" style="200" customWidth="1"/>
    <col min="6686" max="6686" width="6.28515625" style="200" customWidth="1"/>
    <col min="6687" max="6687" width="18.5703125" style="200" customWidth="1"/>
    <col min="6688" max="6688" width="23.42578125" style="200" customWidth="1"/>
    <col min="6689" max="6914" width="9.140625" style="200"/>
    <col min="6915" max="6915" width="16.42578125" style="200" customWidth="1"/>
    <col min="6916" max="6916" width="40.7109375" style="200" customWidth="1"/>
    <col min="6917" max="6917" width="6" style="200" customWidth="1"/>
    <col min="6918" max="6918" width="6.7109375" style="200" customWidth="1"/>
    <col min="6919" max="6920" width="3.140625" style="200" customWidth="1"/>
    <col min="6921" max="6921" width="5" style="200" customWidth="1"/>
    <col min="6922" max="6923" width="3.140625" style="200" customWidth="1"/>
    <col min="6924" max="6924" width="5" style="200" customWidth="1"/>
    <col min="6925" max="6926" width="3.140625" style="200" customWidth="1"/>
    <col min="6927" max="6927" width="5" style="200" customWidth="1"/>
    <col min="6928" max="6929" width="3.140625" style="200" customWidth="1"/>
    <col min="6930" max="6930" width="5" style="200" customWidth="1"/>
    <col min="6931" max="6932" width="3.140625" style="200" customWidth="1"/>
    <col min="6933" max="6933" width="5" style="200" customWidth="1"/>
    <col min="6934" max="6935" width="3.140625" style="200" customWidth="1"/>
    <col min="6936" max="6936" width="5" style="200" customWidth="1"/>
    <col min="6937" max="6937" width="6.42578125" style="200" customWidth="1"/>
    <col min="6938" max="6938" width="7" style="200" customWidth="1"/>
    <col min="6939" max="6939" width="21.7109375" style="200" customWidth="1"/>
    <col min="6940" max="6940" width="23.85546875" style="200" customWidth="1"/>
    <col min="6941" max="6941" width="8.140625" style="200" customWidth="1"/>
    <col min="6942" max="6942" width="6.28515625" style="200" customWidth="1"/>
    <col min="6943" max="6943" width="18.5703125" style="200" customWidth="1"/>
    <col min="6944" max="6944" width="23.42578125" style="200" customWidth="1"/>
    <col min="6945" max="7170" width="9.140625" style="200"/>
    <col min="7171" max="7171" width="16.42578125" style="200" customWidth="1"/>
    <col min="7172" max="7172" width="40.7109375" style="200" customWidth="1"/>
    <col min="7173" max="7173" width="6" style="200" customWidth="1"/>
    <col min="7174" max="7174" width="6.7109375" style="200" customWidth="1"/>
    <col min="7175" max="7176" width="3.140625" style="200" customWidth="1"/>
    <col min="7177" max="7177" width="5" style="200" customWidth="1"/>
    <col min="7178" max="7179" width="3.140625" style="200" customWidth="1"/>
    <col min="7180" max="7180" width="5" style="200" customWidth="1"/>
    <col min="7181" max="7182" width="3.140625" style="200" customWidth="1"/>
    <col min="7183" max="7183" width="5" style="200" customWidth="1"/>
    <col min="7184" max="7185" width="3.140625" style="200" customWidth="1"/>
    <col min="7186" max="7186" width="5" style="200" customWidth="1"/>
    <col min="7187" max="7188" width="3.140625" style="200" customWidth="1"/>
    <col min="7189" max="7189" width="5" style="200" customWidth="1"/>
    <col min="7190" max="7191" width="3.140625" style="200" customWidth="1"/>
    <col min="7192" max="7192" width="5" style="200" customWidth="1"/>
    <col min="7193" max="7193" width="6.42578125" style="200" customWidth="1"/>
    <col min="7194" max="7194" width="7" style="200" customWidth="1"/>
    <col min="7195" max="7195" width="21.7109375" style="200" customWidth="1"/>
    <col min="7196" max="7196" width="23.85546875" style="200" customWidth="1"/>
    <col min="7197" max="7197" width="8.140625" style="200" customWidth="1"/>
    <col min="7198" max="7198" width="6.28515625" style="200" customWidth="1"/>
    <col min="7199" max="7199" width="18.5703125" style="200" customWidth="1"/>
    <col min="7200" max="7200" width="23.42578125" style="200" customWidth="1"/>
    <col min="7201" max="7426" width="9.140625" style="200"/>
    <col min="7427" max="7427" width="16.42578125" style="200" customWidth="1"/>
    <col min="7428" max="7428" width="40.7109375" style="200" customWidth="1"/>
    <col min="7429" max="7429" width="6" style="200" customWidth="1"/>
    <col min="7430" max="7430" width="6.7109375" style="200" customWidth="1"/>
    <col min="7431" max="7432" width="3.140625" style="200" customWidth="1"/>
    <col min="7433" max="7433" width="5" style="200" customWidth="1"/>
    <col min="7434" max="7435" width="3.140625" style="200" customWidth="1"/>
    <col min="7436" max="7436" width="5" style="200" customWidth="1"/>
    <col min="7437" max="7438" width="3.140625" style="200" customWidth="1"/>
    <col min="7439" max="7439" width="5" style="200" customWidth="1"/>
    <col min="7440" max="7441" width="3.140625" style="200" customWidth="1"/>
    <col min="7442" max="7442" width="5" style="200" customWidth="1"/>
    <col min="7443" max="7444" width="3.140625" style="200" customWidth="1"/>
    <col min="7445" max="7445" width="5" style="200" customWidth="1"/>
    <col min="7446" max="7447" width="3.140625" style="200" customWidth="1"/>
    <col min="7448" max="7448" width="5" style="200" customWidth="1"/>
    <col min="7449" max="7449" width="6.42578125" style="200" customWidth="1"/>
    <col min="7450" max="7450" width="7" style="200" customWidth="1"/>
    <col min="7451" max="7451" width="21.7109375" style="200" customWidth="1"/>
    <col min="7452" max="7452" width="23.85546875" style="200" customWidth="1"/>
    <col min="7453" max="7453" width="8.140625" style="200" customWidth="1"/>
    <col min="7454" max="7454" width="6.28515625" style="200" customWidth="1"/>
    <col min="7455" max="7455" width="18.5703125" style="200" customWidth="1"/>
    <col min="7456" max="7456" width="23.42578125" style="200" customWidth="1"/>
    <col min="7457" max="7682" width="9.140625" style="200"/>
    <col min="7683" max="7683" width="16.42578125" style="200" customWidth="1"/>
    <col min="7684" max="7684" width="40.7109375" style="200" customWidth="1"/>
    <col min="7685" max="7685" width="6" style="200" customWidth="1"/>
    <col min="7686" max="7686" width="6.7109375" style="200" customWidth="1"/>
    <col min="7687" max="7688" width="3.140625" style="200" customWidth="1"/>
    <col min="7689" max="7689" width="5" style="200" customWidth="1"/>
    <col min="7690" max="7691" width="3.140625" style="200" customWidth="1"/>
    <col min="7692" max="7692" width="5" style="200" customWidth="1"/>
    <col min="7693" max="7694" width="3.140625" style="200" customWidth="1"/>
    <col min="7695" max="7695" width="5" style="200" customWidth="1"/>
    <col min="7696" max="7697" width="3.140625" style="200" customWidth="1"/>
    <col min="7698" max="7698" width="5" style="200" customWidth="1"/>
    <col min="7699" max="7700" width="3.140625" style="200" customWidth="1"/>
    <col min="7701" max="7701" width="5" style="200" customWidth="1"/>
    <col min="7702" max="7703" width="3.140625" style="200" customWidth="1"/>
    <col min="7704" max="7704" width="5" style="200" customWidth="1"/>
    <col min="7705" max="7705" width="6.42578125" style="200" customWidth="1"/>
    <col min="7706" max="7706" width="7" style="200" customWidth="1"/>
    <col min="7707" max="7707" width="21.7109375" style="200" customWidth="1"/>
    <col min="7708" max="7708" width="23.85546875" style="200" customWidth="1"/>
    <col min="7709" max="7709" width="8.140625" style="200" customWidth="1"/>
    <col min="7710" max="7710" width="6.28515625" style="200" customWidth="1"/>
    <col min="7711" max="7711" width="18.5703125" style="200" customWidth="1"/>
    <col min="7712" max="7712" width="23.42578125" style="200" customWidth="1"/>
    <col min="7713" max="7938" width="9.140625" style="200"/>
    <col min="7939" max="7939" width="16.42578125" style="200" customWidth="1"/>
    <col min="7940" max="7940" width="40.7109375" style="200" customWidth="1"/>
    <col min="7941" max="7941" width="6" style="200" customWidth="1"/>
    <col min="7942" max="7942" width="6.7109375" style="200" customWidth="1"/>
    <col min="7943" max="7944" width="3.140625" style="200" customWidth="1"/>
    <col min="7945" max="7945" width="5" style="200" customWidth="1"/>
    <col min="7946" max="7947" width="3.140625" style="200" customWidth="1"/>
    <col min="7948" max="7948" width="5" style="200" customWidth="1"/>
    <col min="7949" max="7950" width="3.140625" style="200" customWidth="1"/>
    <col min="7951" max="7951" width="5" style="200" customWidth="1"/>
    <col min="7952" max="7953" width="3.140625" style="200" customWidth="1"/>
    <col min="7954" max="7954" width="5" style="200" customWidth="1"/>
    <col min="7955" max="7956" width="3.140625" style="200" customWidth="1"/>
    <col min="7957" max="7957" width="5" style="200" customWidth="1"/>
    <col min="7958" max="7959" width="3.140625" style="200" customWidth="1"/>
    <col min="7960" max="7960" width="5" style="200" customWidth="1"/>
    <col min="7961" max="7961" width="6.42578125" style="200" customWidth="1"/>
    <col min="7962" max="7962" width="7" style="200" customWidth="1"/>
    <col min="7963" max="7963" width="21.7109375" style="200" customWidth="1"/>
    <col min="7964" max="7964" width="23.85546875" style="200" customWidth="1"/>
    <col min="7965" max="7965" width="8.140625" style="200" customWidth="1"/>
    <col min="7966" max="7966" width="6.28515625" style="200" customWidth="1"/>
    <col min="7967" max="7967" width="18.5703125" style="200" customWidth="1"/>
    <col min="7968" max="7968" width="23.42578125" style="200" customWidth="1"/>
    <col min="7969" max="8194" width="9.140625" style="200"/>
    <col min="8195" max="8195" width="16.42578125" style="200" customWidth="1"/>
    <col min="8196" max="8196" width="40.7109375" style="200" customWidth="1"/>
    <col min="8197" max="8197" width="6" style="200" customWidth="1"/>
    <col min="8198" max="8198" width="6.7109375" style="200" customWidth="1"/>
    <col min="8199" max="8200" width="3.140625" style="200" customWidth="1"/>
    <col min="8201" max="8201" width="5" style="200" customWidth="1"/>
    <col min="8202" max="8203" width="3.140625" style="200" customWidth="1"/>
    <col min="8204" max="8204" width="5" style="200" customWidth="1"/>
    <col min="8205" max="8206" width="3.140625" style="200" customWidth="1"/>
    <col min="8207" max="8207" width="5" style="200" customWidth="1"/>
    <col min="8208" max="8209" width="3.140625" style="200" customWidth="1"/>
    <col min="8210" max="8210" width="5" style="200" customWidth="1"/>
    <col min="8211" max="8212" width="3.140625" style="200" customWidth="1"/>
    <col min="8213" max="8213" width="5" style="200" customWidth="1"/>
    <col min="8214" max="8215" width="3.140625" style="200" customWidth="1"/>
    <col min="8216" max="8216" width="5" style="200" customWidth="1"/>
    <col min="8217" max="8217" width="6.42578125" style="200" customWidth="1"/>
    <col min="8218" max="8218" width="7" style="200" customWidth="1"/>
    <col min="8219" max="8219" width="21.7109375" style="200" customWidth="1"/>
    <col min="8220" max="8220" width="23.85546875" style="200" customWidth="1"/>
    <col min="8221" max="8221" width="8.140625" style="200" customWidth="1"/>
    <col min="8222" max="8222" width="6.28515625" style="200" customWidth="1"/>
    <col min="8223" max="8223" width="18.5703125" style="200" customWidth="1"/>
    <col min="8224" max="8224" width="23.42578125" style="200" customWidth="1"/>
    <col min="8225" max="8450" width="9.140625" style="200"/>
    <col min="8451" max="8451" width="16.42578125" style="200" customWidth="1"/>
    <col min="8452" max="8452" width="40.7109375" style="200" customWidth="1"/>
    <col min="8453" max="8453" width="6" style="200" customWidth="1"/>
    <col min="8454" max="8454" width="6.7109375" style="200" customWidth="1"/>
    <col min="8455" max="8456" width="3.140625" style="200" customWidth="1"/>
    <col min="8457" max="8457" width="5" style="200" customWidth="1"/>
    <col min="8458" max="8459" width="3.140625" style="200" customWidth="1"/>
    <col min="8460" max="8460" width="5" style="200" customWidth="1"/>
    <col min="8461" max="8462" width="3.140625" style="200" customWidth="1"/>
    <col min="8463" max="8463" width="5" style="200" customWidth="1"/>
    <col min="8464" max="8465" width="3.140625" style="200" customWidth="1"/>
    <col min="8466" max="8466" width="5" style="200" customWidth="1"/>
    <col min="8467" max="8468" width="3.140625" style="200" customWidth="1"/>
    <col min="8469" max="8469" width="5" style="200" customWidth="1"/>
    <col min="8470" max="8471" width="3.140625" style="200" customWidth="1"/>
    <col min="8472" max="8472" width="5" style="200" customWidth="1"/>
    <col min="8473" max="8473" width="6.42578125" style="200" customWidth="1"/>
    <col min="8474" max="8474" width="7" style="200" customWidth="1"/>
    <col min="8475" max="8475" width="21.7109375" style="200" customWidth="1"/>
    <col min="8476" max="8476" width="23.85546875" style="200" customWidth="1"/>
    <col min="8477" max="8477" width="8.140625" style="200" customWidth="1"/>
    <col min="8478" max="8478" width="6.28515625" style="200" customWidth="1"/>
    <col min="8479" max="8479" width="18.5703125" style="200" customWidth="1"/>
    <col min="8480" max="8480" width="23.42578125" style="200" customWidth="1"/>
    <col min="8481" max="8706" width="9.140625" style="200"/>
    <col min="8707" max="8707" width="16.42578125" style="200" customWidth="1"/>
    <col min="8708" max="8708" width="40.7109375" style="200" customWidth="1"/>
    <col min="8709" max="8709" width="6" style="200" customWidth="1"/>
    <col min="8710" max="8710" width="6.7109375" style="200" customWidth="1"/>
    <col min="8711" max="8712" width="3.140625" style="200" customWidth="1"/>
    <col min="8713" max="8713" width="5" style="200" customWidth="1"/>
    <col min="8714" max="8715" width="3.140625" style="200" customWidth="1"/>
    <col min="8716" max="8716" width="5" style="200" customWidth="1"/>
    <col min="8717" max="8718" width="3.140625" style="200" customWidth="1"/>
    <col min="8719" max="8719" width="5" style="200" customWidth="1"/>
    <col min="8720" max="8721" width="3.140625" style="200" customWidth="1"/>
    <col min="8722" max="8722" width="5" style="200" customWidth="1"/>
    <col min="8723" max="8724" width="3.140625" style="200" customWidth="1"/>
    <col min="8725" max="8725" width="5" style="200" customWidth="1"/>
    <col min="8726" max="8727" width="3.140625" style="200" customWidth="1"/>
    <col min="8728" max="8728" width="5" style="200" customWidth="1"/>
    <col min="8729" max="8729" width="6.42578125" style="200" customWidth="1"/>
    <col min="8730" max="8730" width="7" style="200" customWidth="1"/>
    <col min="8731" max="8731" width="21.7109375" style="200" customWidth="1"/>
    <col min="8732" max="8732" width="23.85546875" style="200" customWidth="1"/>
    <col min="8733" max="8733" width="8.140625" style="200" customWidth="1"/>
    <col min="8734" max="8734" width="6.28515625" style="200" customWidth="1"/>
    <col min="8735" max="8735" width="18.5703125" style="200" customWidth="1"/>
    <col min="8736" max="8736" width="23.42578125" style="200" customWidth="1"/>
    <col min="8737" max="8962" width="9.140625" style="200"/>
    <col min="8963" max="8963" width="16.42578125" style="200" customWidth="1"/>
    <col min="8964" max="8964" width="40.7109375" style="200" customWidth="1"/>
    <col min="8965" max="8965" width="6" style="200" customWidth="1"/>
    <col min="8966" max="8966" width="6.7109375" style="200" customWidth="1"/>
    <col min="8967" max="8968" width="3.140625" style="200" customWidth="1"/>
    <col min="8969" max="8969" width="5" style="200" customWidth="1"/>
    <col min="8970" max="8971" width="3.140625" style="200" customWidth="1"/>
    <col min="8972" max="8972" width="5" style="200" customWidth="1"/>
    <col min="8973" max="8974" width="3.140625" style="200" customWidth="1"/>
    <col min="8975" max="8975" width="5" style="200" customWidth="1"/>
    <col min="8976" max="8977" width="3.140625" style="200" customWidth="1"/>
    <col min="8978" max="8978" width="5" style="200" customWidth="1"/>
    <col min="8979" max="8980" width="3.140625" style="200" customWidth="1"/>
    <col min="8981" max="8981" width="5" style="200" customWidth="1"/>
    <col min="8982" max="8983" width="3.140625" style="200" customWidth="1"/>
    <col min="8984" max="8984" width="5" style="200" customWidth="1"/>
    <col min="8985" max="8985" width="6.42578125" style="200" customWidth="1"/>
    <col min="8986" max="8986" width="7" style="200" customWidth="1"/>
    <col min="8987" max="8987" width="21.7109375" style="200" customWidth="1"/>
    <col min="8988" max="8988" width="23.85546875" style="200" customWidth="1"/>
    <col min="8989" max="8989" width="8.140625" style="200" customWidth="1"/>
    <col min="8990" max="8990" width="6.28515625" style="200" customWidth="1"/>
    <col min="8991" max="8991" width="18.5703125" style="200" customWidth="1"/>
    <col min="8992" max="8992" width="23.42578125" style="200" customWidth="1"/>
    <col min="8993" max="9218" width="9.140625" style="200"/>
    <col min="9219" max="9219" width="16.42578125" style="200" customWidth="1"/>
    <col min="9220" max="9220" width="40.7109375" style="200" customWidth="1"/>
    <col min="9221" max="9221" width="6" style="200" customWidth="1"/>
    <col min="9222" max="9222" width="6.7109375" style="200" customWidth="1"/>
    <col min="9223" max="9224" width="3.140625" style="200" customWidth="1"/>
    <col min="9225" max="9225" width="5" style="200" customWidth="1"/>
    <col min="9226" max="9227" width="3.140625" style="200" customWidth="1"/>
    <col min="9228" max="9228" width="5" style="200" customWidth="1"/>
    <col min="9229" max="9230" width="3.140625" style="200" customWidth="1"/>
    <col min="9231" max="9231" width="5" style="200" customWidth="1"/>
    <col min="9232" max="9233" width="3.140625" style="200" customWidth="1"/>
    <col min="9234" max="9234" width="5" style="200" customWidth="1"/>
    <col min="9235" max="9236" width="3.140625" style="200" customWidth="1"/>
    <col min="9237" max="9237" width="5" style="200" customWidth="1"/>
    <col min="9238" max="9239" width="3.140625" style="200" customWidth="1"/>
    <col min="9240" max="9240" width="5" style="200" customWidth="1"/>
    <col min="9241" max="9241" width="6.42578125" style="200" customWidth="1"/>
    <col min="9242" max="9242" width="7" style="200" customWidth="1"/>
    <col min="9243" max="9243" width="21.7109375" style="200" customWidth="1"/>
    <col min="9244" max="9244" width="23.85546875" style="200" customWidth="1"/>
    <col min="9245" max="9245" width="8.140625" style="200" customWidth="1"/>
    <col min="9246" max="9246" width="6.28515625" style="200" customWidth="1"/>
    <col min="9247" max="9247" width="18.5703125" style="200" customWidth="1"/>
    <col min="9248" max="9248" width="23.42578125" style="200" customWidth="1"/>
    <col min="9249" max="9474" width="9.140625" style="200"/>
    <col min="9475" max="9475" width="16.42578125" style="200" customWidth="1"/>
    <col min="9476" max="9476" width="40.7109375" style="200" customWidth="1"/>
    <col min="9477" max="9477" width="6" style="200" customWidth="1"/>
    <col min="9478" max="9478" width="6.7109375" style="200" customWidth="1"/>
    <col min="9479" max="9480" width="3.140625" style="200" customWidth="1"/>
    <col min="9481" max="9481" width="5" style="200" customWidth="1"/>
    <col min="9482" max="9483" width="3.140625" style="200" customWidth="1"/>
    <col min="9484" max="9484" width="5" style="200" customWidth="1"/>
    <col min="9485" max="9486" width="3.140625" style="200" customWidth="1"/>
    <col min="9487" max="9487" width="5" style="200" customWidth="1"/>
    <col min="9488" max="9489" width="3.140625" style="200" customWidth="1"/>
    <col min="9490" max="9490" width="5" style="200" customWidth="1"/>
    <col min="9491" max="9492" width="3.140625" style="200" customWidth="1"/>
    <col min="9493" max="9493" width="5" style="200" customWidth="1"/>
    <col min="9494" max="9495" width="3.140625" style="200" customWidth="1"/>
    <col min="9496" max="9496" width="5" style="200" customWidth="1"/>
    <col min="9497" max="9497" width="6.42578125" style="200" customWidth="1"/>
    <col min="9498" max="9498" width="7" style="200" customWidth="1"/>
    <col min="9499" max="9499" width="21.7109375" style="200" customWidth="1"/>
    <col min="9500" max="9500" width="23.85546875" style="200" customWidth="1"/>
    <col min="9501" max="9501" width="8.140625" style="200" customWidth="1"/>
    <col min="9502" max="9502" width="6.28515625" style="200" customWidth="1"/>
    <col min="9503" max="9503" width="18.5703125" style="200" customWidth="1"/>
    <col min="9504" max="9504" width="23.42578125" style="200" customWidth="1"/>
    <col min="9505" max="9730" width="9.140625" style="200"/>
    <col min="9731" max="9731" width="16.42578125" style="200" customWidth="1"/>
    <col min="9732" max="9732" width="40.7109375" style="200" customWidth="1"/>
    <col min="9733" max="9733" width="6" style="200" customWidth="1"/>
    <col min="9734" max="9734" width="6.7109375" style="200" customWidth="1"/>
    <col min="9735" max="9736" width="3.140625" style="200" customWidth="1"/>
    <col min="9737" max="9737" width="5" style="200" customWidth="1"/>
    <col min="9738" max="9739" width="3.140625" style="200" customWidth="1"/>
    <col min="9740" max="9740" width="5" style="200" customWidth="1"/>
    <col min="9741" max="9742" width="3.140625" style="200" customWidth="1"/>
    <col min="9743" max="9743" width="5" style="200" customWidth="1"/>
    <col min="9744" max="9745" width="3.140625" style="200" customWidth="1"/>
    <col min="9746" max="9746" width="5" style="200" customWidth="1"/>
    <col min="9747" max="9748" width="3.140625" style="200" customWidth="1"/>
    <col min="9749" max="9749" width="5" style="200" customWidth="1"/>
    <col min="9750" max="9751" width="3.140625" style="200" customWidth="1"/>
    <col min="9752" max="9752" width="5" style="200" customWidth="1"/>
    <col min="9753" max="9753" width="6.42578125" style="200" customWidth="1"/>
    <col min="9754" max="9754" width="7" style="200" customWidth="1"/>
    <col min="9755" max="9755" width="21.7109375" style="200" customWidth="1"/>
    <col min="9756" max="9756" width="23.85546875" style="200" customWidth="1"/>
    <col min="9757" max="9757" width="8.140625" style="200" customWidth="1"/>
    <col min="9758" max="9758" width="6.28515625" style="200" customWidth="1"/>
    <col min="9759" max="9759" width="18.5703125" style="200" customWidth="1"/>
    <col min="9760" max="9760" width="23.42578125" style="200" customWidth="1"/>
    <col min="9761" max="9986" width="9.140625" style="200"/>
    <col min="9987" max="9987" width="16.42578125" style="200" customWidth="1"/>
    <col min="9988" max="9988" width="40.7109375" style="200" customWidth="1"/>
    <col min="9989" max="9989" width="6" style="200" customWidth="1"/>
    <col min="9990" max="9990" width="6.7109375" style="200" customWidth="1"/>
    <col min="9991" max="9992" width="3.140625" style="200" customWidth="1"/>
    <col min="9993" max="9993" width="5" style="200" customWidth="1"/>
    <col min="9994" max="9995" width="3.140625" style="200" customWidth="1"/>
    <col min="9996" max="9996" width="5" style="200" customWidth="1"/>
    <col min="9997" max="9998" width="3.140625" style="200" customWidth="1"/>
    <col min="9999" max="9999" width="5" style="200" customWidth="1"/>
    <col min="10000" max="10001" width="3.140625" style="200" customWidth="1"/>
    <col min="10002" max="10002" width="5" style="200" customWidth="1"/>
    <col min="10003" max="10004" width="3.140625" style="200" customWidth="1"/>
    <col min="10005" max="10005" width="5" style="200" customWidth="1"/>
    <col min="10006" max="10007" width="3.140625" style="200" customWidth="1"/>
    <col min="10008" max="10008" width="5" style="200" customWidth="1"/>
    <col min="10009" max="10009" width="6.42578125" style="200" customWidth="1"/>
    <col min="10010" max="10010" width="7" style="200" customWidth="1"/>
    <col min="10011" max="10011" width="21.7109375" style="200" customWidth="1"/>
    <col min="10012" max="10012" width="23.85546875" style="200" customWidth="1"/>
    <col min="10013" max="10013" width="8.140625" style="200" customWidth="1"/>
    <col min="10014" max="10014" width="6.28515625" style="200" customWidth="1"/>
    <col min="10015" max="10015" width="18.5703125" style="200" customWidth="1"/>
    <col min="10016" max="10016" width="23.42578125" style="200" customWidth="1"/>
    <col min="10017" max="10242" width="9.140625" style="200"/>
    <col min="10243" max="10243" width="16.42578125" style="200" customWidth="1"/>
    <col min="10244" max="10244" width="40.7109375" style="200" customWidth="1"/>
    <col min="10245" max="10245" width="6" style="200" customWidth="1"/>
    <col min="10246" max="10246" width="6.7109375" style="200" customWidth="1"/>
    <col min="10247" max="10248" width="3.140625" style="200" customWidth="1"/>
    <col min="10249" max="10249" width="5" style="200" customWidth="1"/>
    <col min="10250" max="10251" width="3.140625" style="200" customWidth="1"/>
    <col min="10252" max="10252" width="5" style="200" customWidth="1"/>
    <col min="10253" max="10254" width="3.140625" style="200" customWidth="1"/>
    <col min="10255" max="10255" width="5" style="200" customWidth="1"/>
    <col min="10256" max="10257" width="3.140625" style="200" customWidth="1"/>
    <col min="10258" max="10258" width="5" style="200" customWidth="1"/>
    <col min="10259" max="10260" width="3.140625" style="200" customWidth="1"/>
    <col min="10261" max="10261" width="5" style="200" customWidth="1"/>
    <col min="10262" max="10263" width="3.140625" style="200" customWidth="1"/>
    <col min="10264" max="10264" width="5" style="200" customWidth="1"/>
    <col min="10265" max="10265" width="6.42578125" style="200" customWidth="1"/>
    <col min="10266" max="10266" width="7" style="200" customWidth="1"/>
    <col min="10267" max="10267" width="21.7109375" style="200" customWidth="1"/>
    <col min="10268" max="10268" width="23.85546875" style="200" customWidth="1"/>
    <col min="10269" max="10269" width="8.140625" style="200" customWidth="1"/>
    <col min="10270" max="10270" width="6.28515625" style="200" customWidth="1"/>
    <col min="10271" max="10271" width="18.5703125" style="200" customWidth="1"/>
    <col min="10272" max="10272" width="23.42578125" style="200" customWidth="1"/>
    <col min="10273" max="10498" width="9.140625" style="200"/>
    <col min="10499" max="10499" width="16.42578125" style="200" customWidth="1"/>
    <col min="10500" max="10500" width="40.7109375" style="200" customWidth="1"/>
    <col min="10501" max="10501" width="6" style="200" customWidth="1"/>
    <col min="10502" max="10502" width="6.7109375" style="200" customWidth="1"/>
    <col min="10503" max="10504" width="3.140625" style="200" customWidth="1"/>
    <col min="10505" max="10505" width="5" style="200" customWidth="1"/>
    <col min="10506" max="10507" width="3.140625" style="200" customWidth="1"/>
    <col min="10508" max="10508" width="5" style="200" customWidth="1"/>
    <col min="10509" max="10510" width="3.140625" style="200" customWidth="1"/>
    <col min="10511" max="10511" width="5" style="200" customWidth="1"/>
    <col min="10512" max="10513" width="3.140625" style="200" customWidth="1"/>
    <col min="10514" max="10514" width="5" style="200" customWidth="1"/>
    <col min="10515" max="10516" width="3.140625" style="200" customWidth="1"/>
    <col min="10517" max="10517" width="5" style="200" customWidth="1"/>
    <col min="10518" max="10519" width="3.140625" style="200" customWidth="1"/>
    <col min="10520" max="10520" width="5" style="200" customWidth="1"/>
    <col min="10521" max="10521" width="6.42578125" style="200" customWidth="1"/>
    <col min="10522" max="10522" width="7" style="200" customWidth="1"/>
    <col min="10523" max="10523" width="21.7109375" style="200" customWidth="1"/>
    <col min="10524" max="10524" width="23.85546875" style="200" customWidth="1"/>
    <col min="10525" max="10525" width="8.140625" style="200" customWidth="1"/>
    <col min="10526" max="10526" width="6.28515625" style="200" customWidth="1"/>
    <col min="10527" max="10527" width="18.5703125" style="200" customWidth="1"/>
    <col min="10528" max="10528" width="23.42578125" style="200" customWidth="1"/>
    <col min="10529" max="10754" width="9.140625" style="200"/>
    <col min="10755" max="10755" width="16.42578125" style="200" customWidth="1"/>
    <col min="10756" max="10756" width="40.7109375" style="200" customWidth="1"/>
    <col min="10757" max="10757" width="6" style="200" customWidth="1"/>
    <col min="10758" max="10758" width="6.7109375" style="200" customWidth="1"/>
    <col min="10759" max="10760" width="3.140625" style="200" customWidth="1"/>
    <col min="10761" max="10761" width="5" style="200" customWidth="1"/>
    <col min="10762" max="10763" width="3.140625" style="200" customWidth="1"/>
    <col min="10764" max="10764" width="5" style="200" customWidth="1"/>
    <col min="10765" max="10766" width="3.140625" style="200" customWidth="1"/>
    <col min="10767" max="10767" width="5" style="200" customWidth="1"/>
    <col min="10768" max="10769" width="3.140625" style="200" customWidth="1"/>
    <col min="10770" max="10770" width="5" style="200" customWidth="1"/>
    <col min="10771" max="10772" width="3.140625" style="200" customWidth="1"/>
    <col min="10773" max="10773" width="5" style="200" customWidth="1"/>
    <col min="10774" max="10775" width="3.140625" style="200" customWidth="1"/>
    <col min="10776" max="10776" width="5" style="200" customWidth="1"/>
    <col min="10777" max="10777" width="6.42578125" style="200" customWidth="1"/>
    <col min="10778" max="10778" width="7" style="200" customWidth="1"/>
    <col min="10779" max="10779" width="21.7109375" style="200" customWidth="1"/>
    <col min="10780" max="10780" width="23.85546875" style="200" customWidth="1"/>
    <col min="10781" max="10781" width="8.140625" style="200" customWidth="1"/>
    <col min="10782" max="10782" width="6.28515625" style="200" customWidth="1"/>
    <col min="10783" max="10783" width="18.5703125" style="200" customWidth="1"/>
    <col min="10784" max="10784" width="23.42578125" style="200" customWidth="1"/>
    <col min="10785" max="11010" width="9.140625" style="200"/>
    <col min="11011" max="11011" width="16.42578125" style="200" customWidth="1"/>
    <col min="11012" max="11012" width="40.7109375" style="200" customWidth="1"/>
    <col min="11013" max="11013" width="6" style="200" customWidth="1"/>
    <col min="11014" max="11014" width="6.7109375" style="200" customWidth="1"/>
    <col min="11015" max="11016" width="3.140625" style="200" customWidth="1"/>
    <col min="11017" max="11017" width="5" style="200" customWidth="1"/>
    <col min="11018" max="11019" width="3.140625" style="200" customWidth="1"/>
    <col min="11020" max="11020" width="5" style="200" customWidth="1"/>
    <col min="11021" max="11022" width="3.140625" style="200" customWidth="1"/>
    <col min="11023" max="11023" width="5" style="200" customWidth="1"/>
    <col min="11024" max="11025" width="3.140625" style="200" customWidth="1"/>
    <col min="11026" max="11026" width="5" style="200" customWidth="1"/>
    <col min="11027" max="11028" width="3.140625" style="200" customWidth="1"/>
    <col min="11029" max="11029" width="5" style="200" customWidth="1"/>
    <col min="11030" max="11031" width="3.140625" style="200" customWidth="1"/>
    <col min="11032" max="11032" width="5" style="200" customWidth="1"/>
    <col min="11033" max="11033" width="6.42578125" style="200" customWidth="1"/>
    <col min="11034" max="11034" width="7" style="200" customWidth="1"/>
    <col min="11035" max="11035" width="21.7109375" style="200" customWidth="1"/>
    <col min="11036" max="11036" width="23.85546875" style="200" customWidth="1"/>
    <col min="11037" max="11037" width="8.140625" style="200" customWidth="1"/>
    <col min="11038" max="11038" width="6.28515625" style="200" customWidth="1"/>
    <col min="11039" max="11039" width="18.5703125" style="200" customWidth="1"/>
    <col min="11040" max="11040" width="23.42578125" style="200" customWidth="1"/>
    <col min="11041" max="11266" width="9.140625" style="200"/>
    <col min="11267" max="11267" width="16.42578125" style="200" customWidth="1"/>
    <col min="11268" max="11268" width="40.7109375" style="200" customWidth="1"/>
    <col min="11269" max="11269" width="6" style="200" customWidth="1"/>
    <col min="11270" max="11270" width="6.7109375" style="200" customWidth="1"/>
    <col min="11271" max="11272" width="3.140625" style="200" customWidth="1"/>
    <col min="11273" max="11273" width="5" style="200" customWidth="1"/>
    <col min="11274" max="11275" width="3.140625" style="200" customWidth="1"/>
    <col min="11276" max="11276" width="5" style="200" customWidth="1"/>
    <col min="11277" max="11278" width="3.140625" style="200" customWidth="1"/>
    <col min="11279" max="11279" width="5" style="200" customWidth="1"/>
    <col min="11280" max="11281" width="3.140625" style="200" customWidth="1"/>
    <col min="11282" max="11282" width="5" style="200" customWidth="1"/>
    <col min="11283" max="11284" width="3.140625" style="200" customWidth="1"/>
    <col min="11285" max="11285" width="5" style="200" customWidth="1"/>
    <col min="11286" max="11287" width="3.140625" style="200" customWidth="1"/>
    <col min="11288" max="11288" width="5" style="200" customWidth="1"/>
    <col min="11289" max="11289" width="6.42578125" style="200" customWidth="1"/>
    <col min="11290" max="11290" width="7" style="200" customWidth="1"/>
    <col min="11291" max="11291" width="21.7109375" style="200" customWidth="1"/>
    <col min="11292" max="11292" width="23.85546875" style="200" customWidth="1"/>
    <col min="11293" max="11293" width="8.140625" style="200" customWidth="1"/>
    <col min="11294" max="11294" width="6.28515625" style="200" customWidth="1"/>
    <col min="11295" max="11295" width="18.5703125" style="200" customWidth="1"/>
    <col min="11296" max="11296" width="23.42578125" style="200" customWidth="1"/>
    <col min="11297" max="11522" width="9.140625" style="200"/>
    <col min="11523" max="11523" width="16.42578125" style="200" customWidth="1"/>
    <col min="11524" max="11524" width="40.7109375" style="200" customWidth="1"/>
    <col min="11525" max="11525" width="6" style="200" customWidth="1"/>
    <col min="11526" max="11526" width="6.7109375" style="200" customWidth="1"/>
    <col min="11527" max="11528" width="3.140625" style="200" customWidth="1"/>
    <col min="11529" max="11529" width="5" style="200" customWidth="1"/>
    <col min="11530" max="11531" width="3.140625" style="200" customWidth="1"/>
    <col min="11532" max="11532" width="5" style="200" customWidth="1"/>
    <col min="11533" max="11534" width="3.140625" style="200" customWidth="1"/>
    <col min="11535" max="11535" width="5" style="200" customWidth="1"/>
    <col min="11536" max="11537" width="3.140625" style="200" customWidth="1"/>
    <col min="11538" max="11538" width="5" style="200" customWidth="1"/>
    <col min="11539" max="11540" width="3.140625" style="200" customWidth="1"/>
    <col min="11541" max="11541" width="5" style="200" customWidth="1"/>
    <col min="11542" max="11543" width="3.140625" style="200" customWidth="1"/>
    <col min="11544" max="11544" width="5" style="200" customWidth="1"/>
    <col min="11545" max="11545" width="6.42578125" style="200" customWidth="1"/>
    <col min="11546" max="11546" width="7" style="200" customWidth="1"/>
    <col min="11547" max="11547" width="21.7109375" style="200" customWidth="1"/>
    <col min="11548" max="11548" width="23.85546875" style="200" customWidth="1"/>
    <col min="11549" max="11549" width="8.140625" style="200" customWidth="1"/>
    <col min="11550" max="11550" width="6.28515625" style="200" customWidth="1"/>
    <col min="11551" max="11551" width="18.5703125" style="200" customWidth="1"/>
    <col min="11552" max="11552" width="23.42578125" style="200" customWidth="1"/>
    <col min="11553" max="11778" width="9.140625" style="200"/>
    <col min="11779" max="11779" width="16.42578125" style="200" customWidth="1"/>
    <col min="11780" max="11780" width="40.7109375" style="200" customWidth="1"/>
    <col min="11781" max="11781" width="6" style="200" customWidth="1"/>
    <col min="11782" max="11782" width="6.7109375" style="200" customWidth="1"/>
    <col min="11783" max="11784" width="3.140625" style="200" customWidth="1"/>
    <col min="11785" max="11785" width="5" style="200" customWidth="1"/>
    <col min="11786" max="11787" width="3.140625" style="200" customWidth="1"/>
    <col min="11788" max="11788" width="5" style="200" customWidth="1"/>
    <col min="11789" max="11790" width="3.140625" style="200" customWidth="1"/>
    <col min="11791" max="11791" width="5" style="200" customWidth="1"/>
    <col min="11792" max="11793" width="3.140625" style="200" customWidth="1"/>
    <col min="11794" max="11794" width="5" style="200" customWidth="1"/>
    <col min="11795" max="11796" width="3.140625" style="200" customWidth="1"/>
    <col min="11797" max="11797" width="5" style="200" customWidth="1"/>
    <col min="11798" max="11799" width="3.140625" style="200" customWidth="1"/>
    <col min="11800" max="11800" width="5" style="200" customWidth="1"/>
    <col min="11801" max="11801" width="6.42578125" style="200" customWidth="1"/>
    <col min="11802" max="11802" width="7" style="200" customWidth="1"/>
    <col min="11803" max="11803" width="21.7109375" style="200" customWidth="1"/>
    <col min="11804" max="11804" width="23.85546875" style="200" customWidth="1"/>
    <col min="11805" max="11805" width="8.140625" style="200" customWidth="1"/>
    <col min="11806" max="11806" width="6.28515625" style="200" customWidth="1"/>
    <col min="11807" max="11807" width="18.5703125" style="200" customWidth="1"/>
    <col min="11808" max="11808" width="23.42578125" style="200" customWidth="1"/>
    <col min="11809" max="12034" width="9.140625" style="200"/>
    <col min="12035" max="12035" width="16.42578125" style="200" customWidth="1"/>
    <col min="12036" max="12036" width="40.7109375" style="200" customWidth="1"/>
    <col min="12037" max="12037" width="6" style="200" customWidth="1"/>
    <col min="12038" max="12038" width="6.7109375" style="200" customWidth="1"/>
    <col min="12039" max="12040" width="3.140625" style="200" customWidth="1"/>
    <col min="12041" max="12041" width="5" style="200" customWidth="1"/>
    <col min="12042" max="12043" width="3.140625" style="200" customWidth="1"/>
    <col min="12044" max="12044" width="5" style="200" customWidth="1"/>
    <col min="12045" max="12046" width="3.140625" style="200" customWidth="1"/>
    <col min="12047" max="12047" width="5" style="200" customWidth="1"/>
    <col min="12048" max="12049" width="3.140625" style="200" customWidth="1"/>
    <col min="12050" max="12050" width="5" style="200" customWidth="1"/>
    <col min="12051" max="12052" width="3.140625" style="200" customWidth="1"/>
    <col min="12053" max="12053" width="5" style="200" customWidth="1"/>
    <col min="12054" max="12055" width="3.140625" style="200" customWidth="1"/>
    <col min="12056" max="12056" width="5" style="200" customWidth="1"/>
    <col min="12057" max="12057" width="6.42578125" style="200" customWidth="1"/>
    <col min="12058" max="12058" width="7" style="200" customWidth="1"/>
    <col min="12059" max="12059" width="21.7109375" style="200" customWidth="1"/>
    <col min="12060" max="12060" width="23.85546875" style="200" customWidth="1"/>
    <col min="12061" max="12061" width="8.140625" style="200" customWidth="1"/>
    <col min="12062" max="12062" width="6.28515625" style="200" customWidth="1"/>
    <col min="12063" max="12063" width="18.5703125" style="200" customWidth="1"/>
    <col min="12064" max="12064" width="23.42578125" style="200" customWidth="1"/>
    <col min="12065" max="12290" width="9.140625" style="200"/>
    <col min="12291" max="12291" width="16.42578125" style="200" customWidth="1"/>
    <col min="12292" max="12292" width="40.7109375" style="200" customWidth="1"/>
    <col min="12293" max="12293" width="6" style="200" customWidth="1"/>
    <col min="12294" max="12294" width="6.7109375" style="200" customWidth="1"/>
    <col min="12295" max="12296" width="3.140625" style="200" customWidth="1"/>
    <col min="12297" max="12297" width="5" style="200" customWidth="1"/>
    <col min="12298" max="12299" width="3.140625" style="200" customWidth="1"/>
    <col min="12300" max="12300" width="5" style="200" customWidth="1"/>
    <col min="12301" max="12302" width="3.140625" style="200" customWidth="1"/>
    <col min="12303" max="12303" width="5" style="200" customWidth="1"/>
    <col min="12304" max="12305" width="3.140625" style="200" customWidth="1"/>
    <col min="12306" max="12306" width="5" style="200" customWidth="1"/>
    <col min="12307" max="12308" width="3.140625" style="200" customWidth="1"/>
    <col min="12309" max="12309" width="5" style="200" customWidth="1"/>
    <col min="12310" max="12311" width="3.140625" style="200" customWidth="1"/>
    <col min="12312" max="12312" width="5" style="200" customWidth="1"/>
    <col min="12313" max="12313" width="6.42578125" style="200" customWidth="1"/>
    <col min="12314" max="12314" width="7" style="200" customWidth="1"/>
    <col min="12315" max="12315" width="21.7109375" style="200" customWidth="1"/>
    <col min="12316" max="12316" width="23.85546875" style="200" customWidth="1"/>
    <col min="12317" max="12317" width="8.140625" style="200" customWidth="1"/>
    <col min="12318" max="12318" width="6.28515625" style="200" customWidth="1"/>
    <col min="12319" max="12319" width="18.5703125" style="200" customWidth="1"/>
    <col min="12320" max="12320" width="23.42578125" style="200" customWidth="1"/>
    <col min="12321" max="12546" width="9.140625" style="200"/>
    <col min="12547" max="12547" width="16.42578125" style="200" customWidth="1"/>
    <col min="12548" max="12548" width="40.7109375" style="200" customWidth="1"/>
    <col min="12549" max="12549" width="6" style="200" customWidth="1"/>
    <col min="12550" max="12550" width="6.7109375" style="200" customWidth="1"/>
    <col min="12551" max="12552" width="3.140625" style="200" customWidth="1"/>
    <col min="12553" max="12553" width="5" style="200" customWidth="1"/>
    <col min="12554" max="12555" width="3.140625" style="200" customWidth="1"/>
    <col min="12556" max="12556" width="5" style="200" customWidth="1"/>
    <col min="12557" max="12558" width="3.140625" style="200" customWidth="1"/>
    <col min="12559" max="12559" width="5" style="200" customWidth="1"/>
    <col min="12560" max="12561" width="3.140625" style="200" customWidth="1"/>
    <col min="12562" max="12562" width="5" style="200" customWidth="1"/>
    <col min="12563" max="12564" width="3.140625" style="200" customWidth="1"/>
    <col min="12565" max="12565" width="5" style="200" customWidth="1"/>
    <col min="12566" max="12567" width="3.140625" style="200" customWidth="1"/>
    <col min="12568" max="12568" width="5" style="200" customWidth="1"/>
    <col min="12569" max="12569" width="6.42578125" style="200" customWidth="1"/>
    <col min="12570" max="12570" width="7" style="200" customWidth="1"/>
    <col min="12571" max="12571" width="21.7109375" style="200" customWidth="1"/>
    <col min="12572" max="12572" width="23.85546875" style="200" customWidth="1"/>
    <col min="12573" max="12573" width="8.140625" style="200" customWidth="1"/>
    <col min="12574" max="12574" width="6.28515625" style="200" customWidth="1"/>
    <col min="12575" max="12575" width="18.5703125" style="200" customWidth="1"/>
    <col min="12576" max="12576" width="23.42578125" style="200" customWidth="1"/>
    <col min="12577" max="12802" width="9.140625" style="200"/>
    <col min="12803" max="12803" width="16.42578125" style="200" customWidth="1"/>
    <col min="12804" max="12804" width="40.7109375" style="200" customWidth="1"/>
    <col min="12805" max="12805" width="6" style="200" customWidth="1"/>
    <col min="12806" max="12806" width="6.7109375" style="200" customWidth="1"/>
    <col min="12807" max="12808" width="3.140625" style="200" customWidth="1"/>
    <col min="12809" max="12809" width="5" style="200" customWidth="1"/>
    <col min="12810" max="12811" width="3.140625" style="200" customWidth="1"/>
    <col min="12812" max="12812" width="5" style="200" customWidth="1"/>
    <col min="12813" max="12814" width="3.140625" style="200" customWidth="1"/>
    <col min="12815" max="12815" width="5" style="200" customWidth="1"/>
    <col min="12816" max="12817" width="3.140625" style="200" customWidth="1"/>
    <col min="12818" max="12818" width="5" style="200" customWidth="1"/>
    <col min="12819" max="12820" width="3.140625" style="200" customWidth="1"/>
    <col min="12821" max="12821" width="5" style="200" customWidth="1"/>
    <col min="12822" max="12823" width="3.140625" style="200" customWidth="1"/>
    <col min="12824" max="12824" width="5" style="200" customWidth="1"/>
    <col min="12825" max="12825" width="6.42578125" style="200" customWidth="1"/>
    <col min="12826" max="12826" width="7" style="200" customWidth="1"/>
    <col min="12827" max="12827" width="21.7109375" style="200" customWidth="1"/>
    <col min="12828" max="12828" width="23.85546875" style="200" customWidth="1"/>
    <col min="12829" max="12829" width="8.140625" style="200" customWidth="1"/>
    <col min="12830" max="12830" width="6.28515625" style="200" customWidth="1"/>
    <col min="12831" max="12831" width="18.5703125" style="200" customWidth="1"/>
    <col min="12832" max="12832" width="23.42578125" style="200" customWidth="1"/>
    <col min="12833" max="13058" width="9.140625" style="200"/>
    <col min="13059" max="13059" width="16.42578125" style="200" customWidth="1"/>
    <col min="13060" max="13060" width="40.7109375" style="200" customWidth="1"/>
    <col min="13061" max="13061" width="6" style="200" customWidth="1"/>
    <col min="13062" max="13062" width="6.7109375" style="200" customWidth="1"/>
    <col min="13063" max="13064" width="3.140625" style="200" customWidth="1"/>
    <col min="13065" max="13065" width="5" style="200" customWidth="1"/>
    <col min="13066" max="13067" width="3.140625" style="200" customWidth="1"/>
    <col min="13068" max="13068" width="5" style="200" customWidth="1"/>
    <col min="13069" max="13070" width="3.140625" style="200" customWidth="1"/>
    <col min="13071" max="13071" width="5" style="200" customWidth="1"/>
    <col min="13072" max="13073" width="3.140625" style="200" customWidth="1"/>
    <col min="13074" max="13074" width="5" style="200" customWidth="1"/>
    <col min="13075" max="13076" width="3.140625" style="200" customWidth="1"/>
    <col min="13077" max="13077" width="5" style="200" customWidth="1"/>
    <col min="13078" max="13079" width="3.140625" style="200" customWidth="1"/>
    <col min="13080" max="13080" width="5" style="200" customWidth="1"/>
    <col min="13081" max="13081" width="6.42578125" style="200" customWidth="1"/>
    <col min="13082" max="13082" width="7" style="200" customWidth="1"/>
    <col min="13083" max="13083" width="21.7109375" style="200" customWidth="1"/>
    <col min="13084" max="13084" width="23.85546875" style="200" customWidth="1"/>
    <col min="13085" max="13085" width="8.140625" style="200" customWidth="1"/>
    <col min="13086" max="13086" width="6.28515625" style="200" customWidth="1"/>
    <col min="13087" max="13087" width="18.5703125" style="200" customWidth="1"/>
    <col min="13088" max="13088" width="23.42578125" style="200" customWidth="1"/>
    <col min="13089" max="13314" width="9.140625" style="200"/>
    <col min="13315" max="13315" width="16.42578125" style="200" customWidth="1"/>
    <col min="13316" max="13316" width="40.7109375" style="200" customWidth="1"/>
    <col min="13317" max="13317" width="6" style="200" customWidth="1"/>
    <col min="13318" max="13318" width="6.7109375" style="200" customWidth="1"/>
    <col min="13319" max="13320" width="3.140625" style="200" customWidth="1"/>
    <col min="13321" max="13321" width="5" style="200" customWidth="1"/>
    <col min="13322" max="13323" width="3.140625" style="200" customWidth="1"/>
    <col min="13324" max="13324" width="5" style="200" customWidth="1"/>
    <col min="13325" max="13326" width="3.140625" style="200" customWidth="1"/>
    <col min="13327" max="13327" width="5" style="200" customWidth="1"/>
    <col min="13328" max="13329" width="3.140625" style="200" customWidth="1"/>
    <col min="13330" max="13330" width="5" style="200" customWidth="1"/>
    <col min="13331" max="13332" width="3.140625" style="200" customWidth="1"/>
    <col min="13333" max="13333" width="5" style="200" customWidth="1"/>
    <col min="13334" max="13335" width="3.140625" style="200" customWidth="1"/>
    <col min="13336" max="13336" width="5" style="200" customWidth="1"/>
    <col min="13337" max="13337" width="6.42578125" style="200" customWidth="1"/>
    <col min="13338" max="13338" width="7" style="200" customWidth="1"/>
    <col min="13339" max="13339" width="21.7109375" style="200" customWidth="1"/>
    <col min="13340" max="13340" width="23.85546875" style="200" customWidth="1"/>
    <col min="13341" max="13341" width="8.140625" style="200" customWidth="1"/>
    <col min="13342" max="13342" width="6.28515625" style="200" customWidth="1"/>
    <col min="13343" max="13343" width="18.5703125" style="200" customWidth="1"/>
    <col min="13344" max="13344" width="23.42578125" style="200" customWidth="1"/>
    <col min="13345" max="13570" width="9.140625" style="200"/>
    <col min="13571" max="13571" width="16.42578125" style="200" customWidth="1"/>
    <col min="13572" max="13572" width="40.7109375" style="200" customWidth="1"/>
    <col min="13573" max="13573" width="6" style="200" customWidth="1"/>
    <col min="13574" max="13574" width="6.7109375" style="200" customWidth="1"/>
    <col min="13575" max="13576" width="3.140625" style="200" customWidth="1"/>
    <col min="13577" max="13577" width="5" style="200" customWidth="1"/>
    <col min="13578" max="13579" width="3.140625" style="200" customWidth="1"/>
    <col min="13580" max="13580" width="5" style="200" customWidth="1"/>
    <col min="13581" max="13582" width="3.140625" style="200" customWidth="1"/>
    <col min="13583" max="13583" width="5" style="200" customWidth="1"/>
    <col min="13584" max="13585" width="3.140625" style="200" customWidth="1"/>
    <col min="13586" max="13586" width="5" style="200" customWidth="1"/>
    <col min="13587" max="13588" width="3.140625" style="200" customWidth="1"/>
    <col min="13589" max="13589" width="5" style="200" customWidth="1"/>
    <col min="13590" max="13591" width="3.140625" style="200" customWidth="1"/>
    <col min="13592" max="13592" width="5" style="200" customWidth="1"/>
    <col min="13593" max="13593" width="6.42578125" style="200" customWidth="1"/>
    <col min="13594" max="13594" width="7" style="200" customWidth="1"/>
    <col min="13595" max="13595" width="21.7109375" style="200" customWidth="1"/>
    <col min="13596" max="13596" width="23.85546875" style="200" customWidth="1"/>
    <col min="13597" max="13597" width="8.140625" style="200" customWidth="1"/>
    <col min="13598" max="13598" width="6.28515625" style="200" customWidth="1"/>
    <col min="13599" max="13599" width="18.5703125" style="200" customWidth="1"/>
    <col min="13600" max="13600" width="23.42578125" style="200" customWidth="1"/>
    <col min="13601" max="13826" width="9.140625" style="200"/>
    <col min="13827" max="13827" width="16.42578125" style="200" customWidth="1"/>
    <col min="13828" max="13828" width="40.7109375" style="200" customWidth="1"/>
    <col min="13829" max="13829" width="6" style="200" customWidth="1"/>
    <col min="13830" max="13830" width="6.7109375" style="200" customWidth="1"/>
    <col min="13831" max="13832" width="3.140625" style="200" customWidth="1"/>
    <col min="13833" max="13833" width="5" style="200" customWidth="1"/>
    <col min="13834" max="13835" width="3.140625" style="200" customWidth="1"/>
    <col min="13836" max="13836" width="5" style="200" customWidth="1"/>
    <col min="13837" max="13838" width="3.140625" style="200" customWidth="1"/>
    <col min="13839" max="13839" width="5" style="200" customWidth="1"/>
    <col min="13840" max="13841" width="3.140625" style="200" customWidth="1"/>
    <col min="13842" max="13842" width="5" style="200" customWidth="1"/>
    <col min="13843" max="13844" width="3.140625" style="200" customWidth="1"/>
    <col min="13845" max="13845" width="5" style="200" customWidth="1"/>
    <col min="13846" max="13847" width="3.140625" style="200" customWidth="1"/>
    <col min="13848" max="13848" width="5" style="200" customWidth="1"/>
    <col min="13849" max="13849" width="6.42578125" style="200" customWidth="1"/>
    <col min="13850" max="13850" width="7" style="200" customWidth="1"/>
    <col min="13851" max="13851" width="21.7109375" style="200" customWidth="1"/>
    <col min="13852" max="13852" width="23.85546875" style="200" customWidth="1"/>
    <col min="13853" max="13853" width="8.140625" style="200" customWidth="1"/>
    <col min="13854" max="13854" width="6.28515625" style="200" customWidth="1"/>
    <col min="13855" max="13855" width="18.5703125" style="200" customWidth="1"/>
    <col min="13856" max="13856" width="23.42578125" style="200" customWidth="1"/>
    <col min="13857" max="14082" width="9.140625" style="200"/>
    <col min="14083" max="14083" width="16.42578125" style="200" customWidth="1"/>
    <col min="14084" max="14084" width="40.7109375" style="200" customWidth="1"/>
    <col min="14085" max="14085" width="6" style="200" customWidth="1"/>
    <col min="14086" max="14086" width="6.7109375" style="200" customWidth="1"/>
    <col min="14087" max="14088" width="3.140625" style="200" customWidth="1"/>
    <col min="14089" max="14089" width="5" style="200" customWidth="1"/>
    <col min="14090" max="14091" width="3.140625" style="200" customWidth="1"/>
    <col min="14092" max="14092" width="5" style="200" customWidth="1"/>
    <col min="14093" max="14094" width="3.140625" style="200" customWidth="1"/>
    <col min="14095" max="14095" width="5" style="200" customWidth="1"/>
    <col min="14096" max="14097" width="3.140625" style="200" customWidth="1"/>
    <col min="14098" max="14098" width="5" style="200" customWidth="1"/>
    <col min="14099" max="14100" width="3.140625" style="200" customWidth="1"/>
    <col min="14101" max="14101" width="5" style="200" customWidth="1"/>
    <col min="14102" max="14103" width="3.140625" style="200" customWidth="1"/>
    <col min="14104" max="14104" width="5" style="200" customWidth="1"/>
    <col min="14105" max="14105" width="6.42578125" style="200" customWidth="1"/>
    <col min="14106" max="14106" width="7" style="200" customWidth="1"/>
    <col min="14107" max="14107" width="21.7109375" style="200" customWidth="1"/>
    <col min="14108" max="14108" width="23.85546875" style="200" customWidth="1"/>
    <col min="14109" max="14109" width="8.140625" style="200" customWidth="1"/>
    <col min="14110" max="14110" width="6.28515625" style="200" customWidth="1"/>
    <col min="14111" max="14111" width="18.5703125" style="200" customWidth="1"/>
    <col min="14112" max="14112" width="23.42578125" style="200" customWidth="1"/>
    <col min="14113" max="14338" width="9.140625" style="200"/>
    <col min="14339" max="14339" width="16.42578125" style="200" customWidth="1"/>
    <col min="14340" max="14340" width="40.7109375" style="200" customWidth="1"/>
    <col min="14341" max="14341" width="6" style="200" customWidth="1"/>
    <col min="14342" max="14342" width="6.7109375" style="200" customWidth="1"/>
    <col min="14343" max="14344" width="3.140625" style="200" customWidth="1"/>
    <col min="14345" max="14345" width="5" style="200" customWidth="1"/>
    <col min="14346" max="14347" width="3.140625" style="200" customWidth="1"/>
    <col min="14348" max="14348" width="5" style="200" customWidth="1"/>
    <col min="14349" max="14350" width="3.140625" style="200" customWidth="1"/>
    <col min="14351" max="14351" width="5" style="200" customWidth="1"/>
    <col min="14352" max="14353" width="3.140625" style="200" customWidth="1"/>
    <col min="14354" max="14354" width="5" style="200" customWidth="1"/>
    <col min="14355" max="14356" width="3.140625" style="200" customWidth="1"/>
    <col min="14357" max="14357" width="5" style="200" customWidth="1"/>
    <col min="14358" max="14359" width="3.140625" style="200" customWidth="1"/>
    <col min="14360" max="14360" width="5" style="200" customWidth="1"/>
    <col min="14361" max="14361" width="6.42578125" style="200" customWidth="1"/>
    <col min="14362" max="14362" width="7" style="200" customWidth="1"/>
    <col min="14363" max="14363" width="21.7109375" style="200" customWidth="1"/>
    <col min="14364" max="14364" width="23.85546875" style="200" customWidth="1"/>
    <col min="14365" max="14365" width="8.140625" style="200" customWidth="1"/>
    <col min="14366" max="14366" width="6.28515625" style="200" customWidth="1"/>
    <col min="14367" max="14367" width="18.5703125" style="200" customWidth="1"/>
    <col min="14368" max="14368" width="23.42578125" style="200" customWidth="1"/>
    <col min="14369" max="14594" width="9.140625" style="200"/>
    <col min="14595" max="14595" width="16.42578125" style="200" customWidth="1"/>
    <col min="14596" max="14596" width="40.7109375" style="200" customWidth="1"/>
    <col min="14597" max="14597" width="6" style="200" customWidth="1"/>
    <col min="14598" max="14598" width="6.7109375" style="200" customWidth="1"/>
    <col min="14599" max="14600" width="3.140625" style="200" customWidth="1"/>
    <col min="14601" max="14601" width="5" style="200" customWidth="1"/>
    <col min="14602" max="14603" width="3.140625" style="200" customWidth="1"/>
    <col min="14604" max="14604" width="5" style="200" customWidth="1"/>
    <col min="14605" max="14606" width="3.140625" style="200" customWidth="1"/>
    <col min="14607" max="14607" width="5" style="200" customWidth="1"/>
    <col min="14608" max="14609" width="3.140625" style="200" customWidth="1"/>
    <col min="14610" max="14610" width="5" style="200" customWidth="1"/>
    <col min="14611" max="14612" width="3.140625" style="200" customWidth="1"/>
    <col min="14613" max="14613" width="5" style="200" customWidth="1"/>
    <col min="14614" max="14615" width="3.140625" style="200" customWidth="1"/>
    <col min="14616" max="14616" width="5" style="200" customWidth="1"/>
    <col min="14617" max="14617" width="6.42578125" style="200" customWidth="1"/>
    <col min="14618" max="14618" width="7" style="200" customWidth="1"/>
    <col min="14619" max="14619" width="21.7109375" style="200" customWidth="1"/>
    <col min="14620" max="14620" width="23.85546875" style="200" customWidth="1"/>
    <col min="14621" max="14621" width="8.140625" style="200" customWidth="1"/>
    <col min="14622" max="14622" width="6.28515625" style="200" customWidth="1"/>
    <col min="14623" max="14623" width="18.5703125" style="200" customWidth="1"/>
    <col min="14624" max="14624" width="23.42578125" style="200" customWidth="1"/>
    <col min="14625" max="14850" width="9.140625" style="200"/>
    <col min="14851" max="14851" width="16.42578125" style="200" customWidth="1"/>
    <col min="14852" max="14852" width="40.7109375" style="200" customWidth="1"/>
    <col min="14853" max="14853" width="6" style="200" customWidth="1"/>
    <col min="14854" max="14854" width="6.7109375" style="200" customWidth="1"/>
    <col min="14855" max="14856" width="3.140625" style="200" customWidth="1"/>
    <col min="14857" max="14857" width="5" style="200" customWidth="1"/>
    <col min="14858" max="14859" width="3.140625" style="200" customWidth="1"/>
    <col min="14860" max="14860" width="5" style="200" customWidth="1"/>
    <col min="14861" max="14862" width="3.140625" style="200" customWidth="1"/>
    <col min="14863" max="14863" width="5" style="200" customWidth="1"/>
    <col min="14864" max="14865" width="3.140625" style="200" customWidth="1"/>
    <col min="14866" max="14866" width="5" style="200" customWidth="1"/>
    <col min="14867" max="14868" width="3.140625" style="200" customWidth="1"/>
    <col min="14869" max="14869" width="5" style="200" customWidth="1"/>
    <col min="14870" max="14871" width="3.140625" style="200" customWidth="1"/>
    <col min="14872" max="14872" width="5" style="200" customWidth="1"/>
    <col min="14873" max="14873" width="6.42578125" style="200" customWidth="1"/>
    <col min="14874" max="14874" width="7" style="200" customWidth="1"/>
    <col min="14875" max="14875" width="21.7109375" style="200" customWidth="1"/>
    <col min="14876" max="14876" width="23.85546875" style="200" customWidth="1"/>
    <col min="14877" max="14877" width="8.140625" style="200" customWidth="1"/>
    <col min="14878" max="14878" width="6.28515625" style="200" customWidth="1"/>
    <col min="14879" max="14879" width="18.5703125" style="200" customWidth="1"/>
    <col min="14880" max="14880" width="23.42578125" style="200" customWidth="1"/>
    <col min="14881" max="15106" width="9.140625" style="200"/>
    <col min="15107" max="15107" width="16.42578125" style="200" customWidth="1"/>
    <col min="15108" max="15108" width="40.7109375" style="200" customWidth="1"/>
    <col min="15109" max="15109" width="6" style="200" customWidth="1"/>
    <col min="15110" max="15110" width="6.7109375" style="200" customWidth="1"/>
    <col min="15111" max="15112" width="3.140625" style="200" customWidth="1"/>
    <col min="15113" max="15113" width="5" style="200" customWidth="1"/>
    <col min="15114" max="15115" width="3.140625" style="200" customWidth="1"/>
    <col min="15116" max="15116" width="5" style="200" customWidth="1"/>
    <col min="15117" max="15118" width="3.140625" style="200" customWidth="1"/>
    <col min="15119" max="15119" width="5" style="200" customWidth="1"/>
    <col min="15120" max="15121" width="3.140625" style="200" customWidth="1"/>
    <col min="15122" max="15122" width="5" style="200" customWidth="1"/>
    <col min="15123" max="15124" width="3.140625" style="200" customWidth="1"/>
    <col min="15125" max="15125" width="5" style="200" customWidth="1"/>
    <col min="15126" max="15127" width="3.140625" style="200" customWidth="1"/>
    <col min="15128" max="15128" width="5" style="200" customWidth="1"/>
    <col min="15129" max="15129" width="6.42578125" style="200" customWidth="1"/>
    <col min="15130" max="15130" width="7" style="200" customWidth="1"/>
    <col min="15131" max="15131" width="21.7109375" style="200" customWidth="1"/>
    <col min="15132" max="15132" width="23.85546875" style="200" customWidth="1"/>
    <col min="15133" max="15133" width="8.140625" style="200" customWidth="1"/>
    <col min="15134" max="15134" width="6.28515625" style="200" customWidth="1"/>
    <col min="15135" max="15135" width="18.5703125" style="200" customWidth="1"/>
    <col min="15136" max="15136" width="23.42578125" style="200" customWidth="1"/>
    <col min="15137" max="15362" width="9.140625" style="200"/>
    <col min="15363" max="15363" width="16.42578125" style="200" customWidth="1"/>
    <col min="15364" max="15364" width="40.7109375" style="200" customWidth="1"/>
    <col min="15365" max="15365" width="6" style="200" customWidth="1"/>
    <col min="15366" max="15366" width="6.7109375" style="200" customWidth="1"/>
    <col min="15367" max="15368" width="3.140625" style="200" customWidth="1"/>
    <col min="15369" max="15369" width="5" style="200" customWidth="1"/>
    <col min="15370" max="15371" width="3.140625" style="200" customWidth="1"/>
    <col min="15372" max="15372" width="5" style="200" customWidth="1"/>
    <col min="15373" max="15374" width="3.140625" style="200" customWidth="1"/>
    <col min="15375" max="15375" width="5" style="200" customWidth="1"/>
    <col min="15376" max="15377" width="3.140625" style="200" customWidth="1"/>
    <col min="15378" max="15378" width="5" style="200" customWidth="1"/>
    <col min="15379" max="15380" width="3.140625" style="200" customWidth="1"/>
    <col min="15381" max="15381" width="5" style="200" customWidth="1"/>
    <col min="15382" max="15383" width="3.140625" style="200" customWidth="1"/>
    <col min="15384" max="15384" width="5" style="200" customWidth="1"/>
    <col min="15385" max="15385" width="6.42578125" style="200" customWidth="1"/>
    <col min="15386" max="15386" width="7" style="200" customWidth="1"/>
    <col min="15387" max="15387" width="21.7109375" style="200" customWidth="1"/>
    <col min="15388" max="15388" width="23.85546875" style="200" customWidth="1"/>
    <col min="15389" max="15389" width="8.140625" style="200" customWidth="1"/>
    <col min="15390" max="15390" width="6.28515625" style="200" customWidth="1"/>
    <col min="15391" max="15391" width="18.5703125" style="200" customWidth="1"/>
    <col min="15392" max="15392" width="23.42578125" style="200" customWidth="1"/>
    <col min="15393" max="15618" width="9.140625" style="200"/>
    <col min="15619" max="15619" width="16.42578125" style="200" customWidth="1"/>
    <col min="15620" max="15620" width="40.7109375" style="200" customWidth="1"/>
    <col min="15621" max="15621" width="6" style="200" customWidth="1"/>
    <col min="15622" max="15622" width="6.7109375" style="200" customWidth="1"/>
    <col min="15623" max="15624" width="3.140625" style="200" customWidth="1"/>
    <col min="15625" max="15625" width="5" style="200" customWidth="1"/>
    <col min="15626" max="15627" width="3.140625" style="200" customWidth="1"/>
    <col min="15628" max="15628" width="5" style="200" customWidth="1"/>
    <col min="15629" max="15630" width="3.140625" style="200" customWidth="1"/>
    <col min="15631" max="15631" width="5" style="200" customWidth="1"/>
    <col min="15632" max="15633" width="3.140625" style="200" customWidth="1"/>
    <col min="15634" max="15634" width="5" style="200" customWidth="1"/>
    <col min="15635" max="15636" width="3.140625" style="200" customWidth="1"/>
    <col min="15637" max="15637" width="5" style="200" customWidth="1"/>
    <col min="15638" max="15639" width="3.140625" style="200" customWidth="1"/>
    <col min="15640" max="15640" width="5" style="200" customWidth="1"/>
    <col min="15641" max="15641" width="6.42578125" style="200" customWidth="1"/>
    <col min="15642" max="15642" width="7" style="200" customWidth="1"/>
    <col min="15643" max="15643" width="21.7109375" style="200" customWidth="1"/>
    <col min="15644" max="15644" width="23.85546875" style="200" customWidth="1"/>
    <col min="15645" max="15645" width="8.140625" style="200" customWidth="1"/>
    <col min="15646" max="15646" width="6.28515625" style="200" customWidth="1"/>
    <col min="15647" max="15647" width="18.5703125" style="200" customWidth="1"/>
    <col min="15648" max="15648" width="23.42578125" style="200" customWidth="1"/>
    <col min="15649" max="15874" width="9.140625" style="200"/>
    <col min="15875" max="15875" width="16.42578125" style="200" customWidth="1"/>
    <col min="15876" max="15876" width="40.7109375" style="200" customWidth="1"/>
    <col min="15877" max="15877" width="6" style="200" customWidth="1"/>
    <col min="15878" max="15878" width="6.7109375" style="200" customWidth="1"/>
    <col min="15879" max="15880" width="3.140625" style="200" customWidth="1"/>
    <col min="15881" max="15881" width="5" style="200" customWidth="1"/>
    <col min="15882" max="15883" width="3.140625" style="200" customWidth="1"/>
    <col min="15884" max="15884" width="5" style="200" customWidth="1"/>
    <col min="15885" max="15886" width="3.140625" style="200" customWidth="1"/>
    <col min="15887" max="15887" width="5" style="200" customWidth="1"/>
    <col min="15888" max="15889" width="3.140625" style="200" customWidth="1"/>
    <col min="15890" max="15890" width="5" style="200" customWidth="1"/>
    <col min="15891" max="15892" width="3.140625" style="200" customWidth="1"/>
    <col min="15893" max="15893" width="5" style="200" customWidth="1"/>
    <col min="15894" max="15895" width="3.140625" style="200" customWidth="1"/>
    <col min="15896" max="15896" width="5" style="200" customWidth="1"/>
    <col min="15897" max="15897" width="6.42578125" style="200" customWidth="1"/>
    <col min="15898" max="15898" width="7" style="200" customWidth="1"/>
    <col min="15899" max="15899" width="21.7109375" style="200" customWidth="1"/>
    <col min="15900" max="15900" width="23.85546875" style="200" customWidth="1"/>
    <col min="15901" max="15901" width="8.140625" style="200" customWidth="1"/>
    <col min="15902" max="15902" width="6.28515625" style="200" customWidth="1"/>
    <col min="15903" max="15903" width="18.5703125" style="200" customWidth="1"/>
    <col min="15904" max="15904" width="23.42578125" style="200" customWidth="1"/>
    <col min="15905" max="16130" width="9.140625" style="200"/>
    <col min="16131" max="16131" width="16.42578125" style="200" customWidth="1"/>
    <col min="16132" max="16132" width="40.7109375" style="200" customWidth="1"/>
    <col min="16133" max="16133" width="6" style="200" customWidth="1"/>
    <col min="16134" max="16134" width="6.7109375" style="200" customWidth="1"/>
    <col min="16135" max="16136" width="3.140625" style="200" customWidth="1"/>
    <col min="16137" max="16137" width="5" style="200" customWidth="1"/>
    <col min="16138" max="16139" width="3.140625" style="200" customWidth="1"/>
    <col min="16140" max="16140" width="5" style="200" customWidth="1"/>
    <col min="16141" max="16142" width="3.140625" style="200" customWidth="1"/>
    <col min="16143" max="16143" width="5" style="200" customWidth="1"/>
    <col min="16144" max="16145" width="3.140625" style="200" customWidth="1"/>
    <col min="16146" max="16146" width="5" style="200" customWidth="1"/>
    <col min="16147" max="16148" width="3.140625" style="200" customWidth="1"/>
    <col min="16149" max="16149" width="5" style="200" customWidth="1"/>
    <col min="16150" max="16151" width="3.140625" style="200" customWidth="1"/>
    <col min="16152" max="16152" width="5" style="200" customWidth="1"/>
    <col min="16153" max="16153" width="6.42578125" style="200" customWidth="1"/>
    <col min="16154" max="16154" width="7" style="200" customWidth="1"/>
    <col min="16155" max="16155" width="21.7109375" style="200" customWidth="1"/>
    <col min="16156" max="16156" width="23.85546875" style="200" customWidth="1"/>
    <col min="16157" max="16157" width="8.140625" style="200" customWidth="1"/>
    <col min="16158" max="16158" width="6.28515625" style="200" customWidth="1"/>
    <col min="16159" max="16159" width="18.5703125" style="200" customWidth="1"/>
    <col min="16160" max="16160" width="23.42578125" style="200" customWidth="1"/>
    <col min="16161" max="16384" width="9.140625" style="200"/>
  </cols>
  <sheetData>
    <row r="1" spans="1:32" s="1" customFormat="1" ht="24" customHeight="1" thickBot="1" x14ac:dyDescent="0.3">
      <c r="A1" s="402" t="s">
        <v>192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4"/>
      <c r="AC1" s="405" t="s">
        <v>0</v>
      </c>
      <c r="AD1" s="406"/>
      <c r="AE1" s="405" t="s">
        <v>1</v>
      </c>
      <c r="AF1" s="406"/>
    </row>
    <row r="2" spans="1:32" s="2" customFormat="1" ht="48" customHeight="1" x14ac:dyDescent="0.25">
      <c r="A2" s="429" t="s">
        <v>2</v>
      </c>
      <c r="B2" s="432" t="s">
        <v>3</v>
      </c>
      <c r="C2" s="435" t="s">
        <v>4</v>
      </c>
      <c r="D2" s="438" t="s">
        <v>5</v>
      </c>
      <c r="E2" s="441" t="s">
        <v>6</v>
      </c>
      <c r="F2" s="428"/>
      <c r="G2" s="428"/>
      <c r="H2" s="428"/>
      <c r="I2" s="428"/>
      <c r="J2" s="442"/>
      <c r="K2" s="441" t="s">
        <v>7</v>
      </c>
      <c r="L2" s="428"/>
      <c r="M2" s="428"/>
      <c r="N2" s="428"/>
      <c r="O2" s="428"/>
      <c r="P2" s="442"/>
      <c r="Q2" s="427" t="s">
        <v>8</v>
      </c>
      <c r="R2" s="428"/>
      <c r="S2" s="428"/>
      <c r="T2" s="428"/>
      <c r="U2" s="428"/>
      <c r="V2" s="442"/>
      <c r="W2" s="427" t="s">
        <v>164</v>
      </c>
      <c r="X2" s="428"/>
      <c r="Y2" s="428"/>
      <c r="Z2" s="394" t="s">
        <v>9</v>
      </c>
      <c r="AA2" s="397" t="s">
        <v>10</v>
      </c>
      <c r="AB2" s="391" t="s">
        <v>11</v>
      </c>
      <c r="AC2" s="407"/>
      <c r="AD2" s="408"/>
      <c r="AE2" s="407"/>
      <c r="AF2" s="408"/>
    </row>
    <row r="3" spans="1:32" s="1" customFormat="1" ht="12.75" customHeight="1" thickBot="1" x14ac:dyDescent="0.3">
      <c r="A3" s="430"/>
      <c r="B3" s="433"/>
      <c r="C3" s="436"/>
      <c r="D3" s="439"/>
      <c r="E3" s="378">
        <v>1</v>
      </c>
      <c r="F3" s="370"/>
      <c r="G3" s="400" t="s">
        <v>12</v>
      </c>
      <c r="H3" s="369">
        <v>2</v>
      </c>
      <c r="I3" s="370"/>
      <c r="J3" s="443" t="s">
        <v>12</v>
      </c>
      <c r="K3" s="378">
        <v>3</v>
      </c>
      <c r="L3" s="370"/>
      <c r="M3" s="400" t="s">
        <v>12</v>
      </c>
      <c r="N3" s="369">
        <v>4</v>
      </c>
      <c r="O3" s="370"/>
      <c r="P3" s="376" t="s">
        <v>12</v>
      </c>
      <c r="Q3" s="378">
        <v>5</v>
      </c>
      <c r="R3" s="370"/>
      <c r="S3" s="400" t="s">
        <v>12</v>
      </c>
      <c r="T3" s="369">
        <v>6</v>
      </c>
      <c r="U3" s="370"/>
      <c r="V3" s="425" t="s">
        <v>12</v>
      </c>
      <c r="W3" s="369">
        <v>7</v>
      </c>
      <c r="X3" s="370"/>
      <c r="Y3" s="425" t="s">
        <v>12</v>
      </c>
      <c r="Z3" s="395"/>
      <c r="AA3" s="398"/>
      <c r="AB3" s="392"/>
      <c r="AC3" s="409"/>
      <c r="AD3" s="410"/>
      <c r="AE3" s="409"/>
      <c r="AF3" s="410"/>
    </row>
    <row r="4" spans="1:32" s="1" customFormat="1" ht="26.25" customHeight="1" thickBot="1" x14ac:dyDescent="0.3">
      <c r="A4" s="431"/>
      <c r="B4" s="434"/>
      <c r="C4" s="437"/>
      <c r="D4" s="440"/>
      <c r="E4" s="3" t="s">
        <v>13</v>
      </c>
      <c r="F4" s="4" t="s">
        <v>14</v>
      </c>
      <c r="G4" s="401"/>
      <c r="H4" s="5" t="s">
        <v>13</v>
      </c>
      <c r="I4" s="4" t="s">
        <v>14</v>
      </c>
      <c r="J4" s="444"/>
      <c r="K4" s="3" t="s">
        <v>13</v>
      </c>
      <c r="L4" s="4" t="s">
        <v>14</v>
      </c>
      <c r="M4" s="401"/>
      <c r="N4" s="5" t="s">
        <v>13</v>
      </c>
      <c r="O4" s="4" t="s">
        <v>14</v>
      </c>
      <c r="P4" s="377"/>
      <c r="Q4" s="3" t="s">
        <v>13</v>
      </c>
      <c r="R4" s="4" t="s">
        <v>14</v>
      </c>
      <c r="S4" s="401"/>
      <c r="T4" s="5" t="s">
        <v>13</v>
      </c>
      <c r="U4" s="4" t="s">
        <v>14</v>
      </c>
      <c r="V4" s="426"/>
      <c r="W4" s="5" t="s">
        <v>13</v>
      </c>
      <c r="X4" s="4" t="s">
        <v>14</v>
      </c>
      <c r="Y4" s="426"/>
      <c r="Z4" s="396"/>
      <c r="AA4" s="399"/>
      <c r="AB4" s="393"/>
      <c r="AC4" s="6" t="s">
        <v>2</v>
      </c>
      <c r="AD4" s="7" t="s">
        <v>15</v>
      </c>
      <c r="AE4" s="6" t="s">
        <v>2</v>
      </c>
      <c r="AF4" s="7" t="s">
        <v>15</v>
      </c>
    </row>
    <row r="5" spans="1:32" s="18" customFormat="1" ht="24" customHeight="1" thickBot="1" x14ac:dyDescent="0.3">
      <c r="A5" s="383" t="s">
        <v>16</v>
      </c>
      <c r="B5" s="384"/>
      <c r="C5" s="8"/>
      <c r="D5" s="9"/>
      <c r="E5" s="8"/>
      <c r="F5" s="10"/>
      <c r="G5" s="10">
        <f>SUM(G6,G21)</f>
        <v>22</v>
      </c>
      <c r="H5" s="10"/>
      <c r="I5" s="10"/>
      <c r="J5" s="10">
        <f>SUM(J6,J21)</f>
        <v>29</v>
      </c>
      <c r="K5" s="8"/>
      <c r="L5" s="10"/>
      <c r="M5" s="10">
        <f>SUM(M6,M21)</f>
        <v>26</v>
      </c>
      <c r="N5" s="10"/>
      <c r="O5" s="10"/>
      <c r="P5" s="10">
        <f>SUM(P6,P21)</f>
        <v>24</v>
      </c>
      <c r="Q5" s="8"/>
      <c r="R5" s="10"/>
      <c r="S5" s="10">
        <f>SUM(S6,S21)</f>
        <v>13</v>
      </c>
      <c r="T5" s="10"/>
      <c r="U5" s="10"/>
      <c r="V5" s="9">
        <f>SUM(V6,V21)</f>
        <v>15</v>
      </c>
      <c r="W5" s="11"/>
      <c r="X5" s="12"/>
      <c r="Y5" s="12">
        <v>0</v>
      </c>
      <c r="Z5" s="12">
        <f>SUM(Z21+Z6)</f>
        <v>129</v>
      </c>
      <c r="AA5" s="13"/>
      <c r="AB5" s="14"/>
      <c r="AC5" s="15"/>
      <c r="AD5" s="16"/>
      <c r="AE5" s="17"/>
      <c r="AF5" s="16"/>
    </row>
    <row r="6" spans="1:32" s="18" customFormat="1" ht="16.5" customHeight="1" thickBot="1" x14ac:dyDescent="0.3">
      <c r="A6" s="385" t="s">
        <v>17</v>
      </c>
      <c r="B6" s="382"/>
      <c r="C6" s="19"/>
      <c r="D6" s="20"/>
      <c r="E6" s="19"/>
      <c r="F6" s="21"/>
      <c r="G6" s="21">
        <f>SUM($G$7:$G$20)</f>
        <v>19</v>
      </c>
      <c r="H6" s="21"/>
      <c r="I6" s="21"/>
      <c r="J6" s="22">
        <f>SUM($J$7:$J$20)</f>
        <v>29</v>
      </c>
      <c r="K6" s="19"/>
      <c r="L6" s="21"/>
      <c r="M6" s="21">
        <f>SUM($M$7:$M$20)</f>
        <v>9</v>
      </c>
      <c r="N6" s="21"/>
      <c r="O6" s="21"/>
      <c r="P6" s="20">
        <f>SUM(P7:P20)</f>
        <v>5</v>
      </c>
      <c r="Q6" s="19"/>
      <c r="R6" s="21"/>
      <c r="S6" s="21">
        <f>SUM($S$7:$S$20)</f>
        <v>4</v>
      </c>
      <c r="T6" s="21"/>
      <c r="U6" s="21"/>
      <c r="V6" s="22">
        <f>SUM($V$7:$V$20)</f>
        <v>0</v>
      </c>
      <c r="W6" s="23"/>
      <c r="X6" s="23"/>
      <c r="Y6" s="23">
        <v>0</v>
      </c>
      <c r="Z6" s="24">
        <f>SUM(Z7:Z20)</f>
        <v>66</v>
      </c>
      <c r="AA6" s="25"/>
      <c r="AB6" s="26"/>
      <c r="AC6" s="27"/>
      <c r="AD6" s="28"/>
      <c r="AE6" s="29"/>
      <c r="AF6" s="28"/>
    </row>
    <row r="7" spans="1:32" s="18" customFormat="1" ht="16.5" customHeight="1" x14ac:dyDescent="0.25">
      <c r="A7" s="282" t="s">
        <v>18</v>
      </c>
      <c r="B7" s="30" t="s">
        <v>19</v>
      </c>
      <c r="C7" s="31" t="s">
        <v>20</v>
      </c>
      <c r="D7" s="32" t="s">
        <v>21</v>
      </c>
      <c r="E7" s="33">
        <v>2</v>
      </c>
      <c r="F7" s="34">
        <v>2</v>
      </c>
      <c r="G7" s="35">
        <v>5</v>
      </c>
      <c r="H7" s="34"/>
      <c r="I7" s="34"/>
      <c r="J7" s="36"/>
      <c r="K7" s="33"/>
      <c r="L7" s="34"/>
      <c r="M7" s="35"/>
      <c r="N7" s="34"/>
      <c r="O7" s="34"/>
      <c r="P7" s="37"/>
      <c r="Q7" s="33"/>
      <c r="R7" s="34"/>
      <c r="S7" s="35"/>
      <c r="T7" s="34"/>
      <c r="U7" s="34"/>
      <c r="V7" s="36"/>
      <c r="W7" s="263"/>
      <c r="X7" s="261"/>
      <c r="Y7" s="36"/>
      <c r="Z7" s="38">
        <v>5</v>
      </c>
      <c r="AA7" s="349" t="s">
        <v>201</v>
      </c>
      <c r="AB7" s="39" t="s">
        <v>202</v>
      </c>
      <c r="AC7" s="40"/>
      <c r="AD7" s="41"/>
      <c r="AE7" s="29"/>
      <c r="AF7" s="28"/>
    </row>
    <row r="8" spans="1:32" s="18" customFormat="1" ht="16.5" customHeight="1" x14ac:dyDescent="0.25">
      <c r="A8" s="282" t="s">
        <v>22</v>
      </c>
      <c r="B8" s="42" t="s">
        <v>23</v>
      </c>
      <c r="C8" s="58" t="s">
        <v>20</v>
      </c>
      <c r="D8" s="44" t="s">
        <v>21</v>
      </c>
      <c r="E8" s="45">
        <v>2</v>
      </c>
      <c r="F8" s="46">
        <v>2</v>
      </c>
      <c r="G8" s="47">
        <v>5</v>
      </c>
      <c r="H8" s="46"/>
      <c r="I8" s="46"/>
      <c r="J8" s="48"/>
      <c r="K8" s="45"/>
      <c r="L8" s="46"/>
      <c r="M8" s="47"/>
      <c r="N8" s="46"/>
      <c r="O8" s="46"/>
      <c r="P8" s="49"/>
      <c r="Q8" s="45"/>
      <c r="R8" s="46"/>
      <c r="S8" s="47"/>
      <c r="T8" s="46"/>
      <c r="U8" s="46"/>
      <c r="V8" s="48"/>
      <c r="W8" s="264"/>
      <c r="X8" s="265"/>
      <c r="Y8" s="48"/>
      <c r="Z8" s="50">
        <v>5</v>
      </c>
      <c r="AA8" s="363" t="s">
        <v>198</v>
      </c>
      <c r="AB8" s="52" t="s">
        <v>203</v>
      </c>
      <c r="AC8" s="53"/>
      <c r="AD8" s="41"/>
      <c r="AE8" s="29"/>
      <c r="AF8" s="28"/>
    </row>
    <row r="9" spans="1:32" s="18" customFormat="1" ht="30.75" customHeight="1" x14ac:dyDescent="0.25">
      <c r="A9" s="282" t="s">
        <v>24</v>
      </c>
      <c r="B9" s="42" t="s">
        <v>25</v>
      </c>
      <c r="C9" s="58" t="s">
        <v>20</v>
      </c>
      <c r="D9" s="44" t="s">
        <v>21</v>
      </c>
      <c r="E9" s="45">
        <v>1</v>
      </c>
      <c r="F9" s="46">
        <v>2</v>
      </c>
      <c r="G9" s="54">
        <v>4</v>
      </c>
      <c r="H9" s="46"/>
      <c r="I9" s="46"/>
      <c r="J9" s="48"/>
      <c r="K9" s="45"/>
      <c r="L9" s="46"/>
      <c r="M9" s="47"/>
      <c r="N9" s="46"/>
      <c r="O9" s="46"/>
      <c r="P9" s="49"/>
      <c r="Q9" s="45"/>
      <c r="R9" s="46"/>
      <c r="S9" s="47"/>
      <c r="T9" s="46"/>
      <c r="U9" s="46"/>
      <c r="V9" s="48"/>
      <c r="W9" s="264"/>
      <c r="X9" s="265"/>
      <c r="Y9" s="48"/>
      <c r="Z9" s="50">
        <v>4</v>
      </c>
      <c r="AA9" s="364" t="s">
        <v>199</v>
      </c>
      <c r="AB9" s="52" t="s">
        <v>204</v>
      </c>
      <c r="AC9" s="53"/>
      <c r="AD9" s="41"/>
      <c r="AE9" s="29"/>
      <c r="AF9" s="28"/>
    </row>
    <row r="10" spans="1:32" s="18" customFormat="1" ht="16.5" customHeight="1" x14ac:dyDescent="0.25">
      <c r="A10" s="282" t="s">
        <v>26</v>
      </c>
      <c r="B10" s="56" t="s">
        <v>27</v>
      </c>
      <c r="C10" s="58" t="s">
        <v>20</v>
      </c>
      <c r="D10" s="44" t="s">
        <v>21</v>
      </c>
      <c r="E10" s="45">
        <v>2</v>
      </c>
      <c r="F10" s="46">
        <v>2</v>
      </c>
      <c r="G10" s="47">
        <v>5</v>
      </c>
      <c r="H10" s="46"/>
      <c r="I10" s="46"/>
      <c r="J10" s="48"/>
      <c r="K10" s="45"/>
      <c r="L10" s="46"/>
      <c r="M10" s="47"/>
      <c r="N10" s="46"/>
      <c r="O10" s="46"/>
      <c r="P10" s="49"/>
      <c r="Q10" s="45"/>
      <c r="R10" s="46"/>
      <c r="S10" s="47"/>
      <c r="T10" s="46"/>
      <c r="U10" s="46"/>
      <c r="V10" s="48"/>
      <c r="W10" s="264"/>
      <c r="X10" s="265"/>
      <c r="Y10" s="48"/>
      <c r="Z10" s="50">
        <v>5</v>
      </c>
      <c r="AA10" s="55" t="s">
        <v>160</v>
      </c>
      <c r="AB10" s="52" t="s">
        <v>217</v>
      </c>
      <c r="AC10" s="53"/>
      <c r="AD10" s="41"/>
      <c r="AE10" s="29"/>
      <c r="AF10" s="28"/>
    </row>
    <row r="11" spans="1:32" s="18" customFormat="1" ht="16.5" customHeight="1" x14ac:dyDescent="0.25">
      <c r="A11" s="282" t="s">
        <v>28</v>
      </c>
      <c r="B11" s="57" t="s">
        <v>29</v>
      </c>
      <c r="C11" s="58" t="s">
        <v>20</v>
      </c>
      <c r="D11" s="59" t="s">
        <v>21</v>
      </c>
      <c r="E11" s="45"/>
      <c r="F11" s="46"/>
      <c r="G11" s="47"/>
      <c r="H11" s="46">
        <v>2</v>
      </c>
      <c r="I11" s="46">
        <v>2</v>
      </c>
      <c r="J11" s="48">
        <v>5</v>
      </c>
      <c r="K11" s="45"/>
      <c r="L11" s="46"/>
      <c r="M11" s="47"/>
      <c r="N11" s="46"/>
      <c r="O11" s="46"/>
      <c r="P11" s="49"/>
      <c r="Q11" s="45"/>
      <c r="R11" s="46"/>
      <c r="S11" s="47"/>
      <c r="T11" s="46"/>
      <c r="U11" s="46"/>
      <c r="V11" s="48"/>
      <c r="W11" s="264"/>
      <c r="X11" s="265"/>
      <c r="Y11" s="48"/>
      <c r="Z11" s="50">
        <v>5</v>
      </c>
      <c r="AA11" s="349" t="s">
        <v>201</v>
      </c>
      <c r="AB11" s="39" t="s">
        <v>202</v>
      </c>
      <c r="AC11" s="40"/>
      <c r="AD11" s="41"/>
      <c r="AE11" s="29"/>
      <c r="AF11" s="28"/>
    </row>
    <row r="12" spans="1:32" s="18" customFormat="1" ht="16.5" customHeight="1" x14ac:dyDescent="0.25">
      <c r="A12" s="282" t="s">
        <v>30</v>
      </c>
      <c r="B12" s="60" t="s">
        <v>31</v>
      </c>
      <c r="C12" s="58" t="s">
        <v>20</v>
      </c>
      <c r="D12" s="59" t="s">
        <v>21</v>
      </c>
      <c r="E12" s="45"/>
      <c r="F12" s="46"/>
      <c r="G12" s="49"/>
      <c r="H12" s="46">
        <v>2</v>
      </c>
      <c r="I12" s="46">
        <v>2</v>
      </c>
      <c r="J12" s="48">
        <v>5</v>
      </c>
      <c r="K12" s="45"/>
      <c r="L12" s="46"/>
      <c r="M12" s="47"/>
      <c r="N12" s="46"/>
      <c r="O12" s="46"/>
      <c r="P12" s="49"/>
      <c r="Q12" s="45"/>
      <c r="R12" s="46"/>
      <c r="S12" s="47"/>
      <c r="T12" s="46"/>
      <c r="U12" s="46"/>
      <c r="V12" s="48"/>
      <c r="W12" s="264"/>
      <c r="X12" s="265"/>
      <c r="Y12" s="48"/>
      <c r="Z12" s="50">
        <v>5</v>
      </c>
      <c r="AA12" s="366" t="s">
        <v>32</v>
      </c>
      <c r="AB12" s="367" t="s">
        <v>203</v>
      </c>
      <c r="AC12" s="53"/>
      <c r="AD12" s="41"/>
      <c r="AE12" s="29"/>
      <c r="AF12" s="28"/>
    </row>
    <row r="13" spans="1:32" s="18" customFormat="1" ht="16.5" customHeight="1" x14ac:dyDescent="0.25">
      <c r="A13" s="282" t="s">
        <v>36</v>
      </c>
      <c r="B13" s="42" t="s">
        <v>37</v>
      </c>
      <c r="C13" s="58" t="s">
        <v>20</v>
      </c>
      <c r="D13" s="59" t="s">
        <v>21</v>
      </c>
      <c r="E13" s="45"/>
      <c r="F13" s="46"/>
      <c r="G13" s="62"/>
      <c r="H13" s="46">
        <v>2</v>
      </c>
      <c r="I13" s="46">
        <v>2</v>
      </c>
      <c r="J13" s="63">
        <v>5</v>
      </c>
      <c r="K13" s="45"/>
      <c r="L13" s="46"/>
      <c r="M13" s="62"/>
      <c r="N13" s="46"/>
      <c r="O13" s="46"/>
      <c r="P13" s="64"/>
      <c r="Q13" s="45"/>
      <c r="R13" s="46"/>
      <c r="S13" s="62"/>
      <c r="T13" s="46"/>
      <c r="U13" s="46"/>
      <c r="V13" s="63"/>
      <c r="W13" s="264"/>
      <c r="X13" s="265"/>
      <c r="Y13" s="63"/>
      <c r="Z13" s="65">
        <v>5</v>
      </c>
      <c r="AA13" s="366" t="s">
        <v>205</v>
      </c>
      <c r="AB13" s="368" t="s">
        <v>206</v>
      </c>
      <c r="AC13" s="53"/>
      <c r="AD13" s="41"/>
      <c r="AE13" s="29"/>
      <c r="AF13" s="28"/>
    </row>
    <row r="14" spans="1:32" s="18" customFormat="1" ht="16.5" customHeight="1" x14ac:dyDescent="0.25">
      <c r="A14" s="282" t="s">
        <v>38</v>
      </c>
      <c r="B14" s="42" t="s">
        <v>39</v>
      </c>
      <c r="C14" s="58" t="s">
        <v>20</v>
      </c>
      <c r="D14" s="44" t="s">
        <v>21</v>
      </c>
      <c r="E14" s="45"/>
      <c r="F14" s="46"/>
      <c r="G14" s="47"/>
      <c r="H14" s="46">
        <v>2</v>
      </c>
      <c r="I14" s="46">
        <v>1</v>
      </c>
      <c r="J14" s="48">
        <v>4</v>
      </c>
      <c r="K14" s="45"/>
      <c r="L14" s="46"/>
      <c r="M14" s="47"/>
      <c r="N14" s="46"/>
      <c r="O14" s="46"/>
      <c r="P14" s="49"/>
      <c r="Q14" s="45"/>
      <c r="R14" s="46"/>
      <c r="S14" s="47"/>
      <c r="T14" s="46"/>
      <c r="U14" s="46"/>
      <c r="V14" s="48"/>
      <c r="W14" s="264"/>
      <c r="X14" s="265"/>
      <c r="Y14" s="48"/>
      <c r="Z14" s="50">
        <v>4</v>
      </c>
      <c r="AA14" s="55" t="s">
        <v>40</v>
      </c>
      <c r="AB14" s="52" t="s">
        <v>207</v>
      </c>
      <c r="AC14" s="66"/>
      <c r="AD14" s="67"/>
      <c r="AE14" s="68"/>
      <c r="AF14" s="69"/>
    </row>
    <row r="15" spans="1:32" s="18" customFormat="1" ht="16.5" customHeight="1" x14ac:dyDescent="0.25">
      <c r="A15" s="282" t="s">
        <v>41</v>
      </c>
      <c r="B15" s="42" t="s">
        <v>42</v>
      </c>
      <c r="C15" s="58" t="s">
        <v>20</v>
      </c>
      <c r="D15" s="44" t="s">
        <v>21</v>
      </c>
      <c r="E15" s="45"/>
      <c r="F15" s="46"/>
      <c r="G15" s="47"/>
      <c r="H15" s="46">
        <v>2</v>
      </c>
      <c r="I15" s="46">
        <v>2</v>
      </c>
      <c r="J15" s="48">
        <v>5</v>
      </c>
      <c r="K15" s="45"/>
      <c r="L15" s="46"/>
      <c r="M15" s="47"/>
      <c r="N15" s="46"/>
      <c r="O15" s="46"/>
      <c r="P15" s="49"/>
      <c r="Q15" s="45"/>
      <c r="R15" s="46"/>
      <c r="S15" s="47"/>
      <c r="T15" s="46"/>
      <c r="U15" s="46"/>
      <c r="V15" s="48"/>
      <c r="W15" s="264"/>
      <c r="X15" s="265"/>
      <c r="Y15" s="48"/>
      <c r="Z15" s="50">
        <v>5</v>
      </c>
      <c r="AA15" s="51" t="s">
        <v>208</v>
      </c>
      <c r="AB15" s="52" t="s">
        <v>202</v>
      </c>
      <c r="AC15" s="66"/>
      <c r="AD15" s="67"/>
      <c r="AE15" s="68"/>
      <c r="AF15" s="69"/>
    </row>
    <row r="16" spans="1:32" s="18" customFormat="1" ht="16.5" customHeight="1" x14ac:dyDescent="0.25">
      <c r="A16" s="282" t="s">
        <v>45</v>
      </c>
      <c r="B16" s="42" t="s">
        <v>46</v>
      </c>
      <c r="C16" s="58" t="s">
        <v>20</v>
      </c>
      <c r="D16" s="70" t="s">
        <v>21</v>
      </c>
      <c r="E16" s="45"/>
      <c r="F16" s="46"/>
      <c r="G16" s="47"/>
      <c r="H16" s="46">
        <v>2</v>
      </c>
      <c r="I16" s="46">
        <v>2</v>
      </c>
      <c r="J16" s="48">
        <v>5</v>
      </c>
      <c r="K16" s="45"/>
      <c r="L16" s="46"/>
      <c r="M16" s="47"/>
      <c r="N16" s="46"/>
      <c r="O16" s="46"/>
      <c r="P16" s="49"/>
      <c r="Q16" s="45"/>
      <c r="R16" s="46"/>
      <c r="S16" s="47"/>
      <c r="T16" s="46"/>
      <c r="U16" s="46"/>
      <c r="V16" s="48"/>
      <c r="W16" s="264"/>
      <c r="X16" s="265"/>
      <c r="Y16" s="48"/>
      <c r="Z16" s="50">
        <v>5</v>
      </c>
      <c r="AA16" s="51" t="s">
        <v>209</v>
      </c>
      <c r="AB16" s="52" t="s">
        <v>207</v>
      </c>
      <c r="AC16" s="66"/>
      <c r="AD16" s="67"/>
      <c r="AE16" s="68"/>
      <c r="AF16" s="69"/>
    </row>
    <row r="17" spans="1:32" s="18" customFormat="1" ht="16.5" customHeight="1" x14ac:dyDescent="0.25">
      <c r="A17" s="282" t="s">
        <v>43</v>
      </c>
      <c r="B17" s="42" t="s">
        <v>44</v>
      </c>
      <c r="C17" s="58" t="s">
        <v>20</v>
      </c>
      <c r="D17" s="44" t="s">
        <v>21</v>
      </c>
      <c r="E17" s="45"/>
      <c r="F17" s="46"/>
      <c r="G17" s="47"/>
      <c r="H17" s="46"/>
      <c r="I17" s="46"/>
      <c r="J17" s="48"/>
      <c r="K17" s="45">
        <v>2</v>
      </c>
      <c r="L17" s="46">
        <v>1</v>
      </c>
      <c r="M17" s="47">
        <v>4</v>
      </c>
      <c r="N17" s="46"/>
      <c r="O17" s="46"/>
      <c r="P17" s="49"/>
      <c r="Q17" s="45"/>
      <c r="R17" s="46"/>
      <c r="S17" s="47"/>
      <c r="T17" s="46"/>
      <c r="U17" s="46"/>
      <c r="V17" s="48"/>
      <c r="W17" s="264"/>
      <c r="X17" s="265"/>
      <c r="Y17" s="48"/>
      <c r="Z17" s="50">
        <v>4</v>
      </c>
      <c r="AA17" s="284" t="s">
        <v>210</v>
      </c>
      <c r="AB17" s="169" t="s">
        <v>202</v>
      </c>
      <c r="AC17" s="66"/>
      <c r="AD17" s="67"/>
      <c r="AE17" s="68"/>
      <c r="AF17" s="69"/>
    </row>
    <row r="18" spans="1:32" s="18" customFormat="1" ht="17.25" customHeight="1" x14ac:dyDescent="0.25">
      <c r="A18" s="282" t="s">
        <v>47</v>
      </c>
      <c r="B18" s="42" t="s">
        <v>48</v>
      </c>
      <c r="C18" s="58" t="s">
        <v>20</v>
      </c>
      <c r="D18" s="59" t="s">
        <v>21</v>
      </c>
      <c r="E18" s="45"/>
      <c r="F18" s="46"/>
      <c r="G18" s="47"/>
      <c r="H18" s="46"/>
      <c r="I18" s="46"/>
      <c r="J18" s="48"/>
      <c r="K18" s="45">
        <v>2</v>
      </c>
      <c r="L18" s="46">
        <v>2</v>
      </c>
      <c r="M18" s="47">
        <v>5</v>
      </c>
      <c r="N18" s="46"/>
      <c r="O18" s="46"/>
      <c r="P18" s="49"/>
      <c r="Q18" s="45"/>
      <c r="R18" s="46"/>
      <c r="S18" s="47"/>
      <c r="T18" s="46"/>
      <c r="U18" s="46"/>
      <c r="V18" s="48"/>
      <c r="W18" s="264"/>
      <c r="X18" s="265"/>
      <c r="Y18" s="48"/>
      <c r="Z18" s="50">
        <v>5</v>
      </c>
      <c r="AA18" s="51" t="s">
        <v>208</v>
      </c>
      <c r="AB18" s="52" t="s">
        <v>202</v>
      </c>
      <c r="AC18" s="66"/>
      <c r="AD18" s="67"/>
      <c r="AE18" s="71" t="s">
        <v>167</v>
      </c>
      <c r="AF18" s="72" t="s">
        <v>49</v>
      </c>
    </row>
    <row r="19" spans="1:32" s="18" customFormat="1" ht="16.5" customHeight="1" x14ac:dyDescent="0.25">
      <c r="A19" s="282" t="s">
        <v>33</v>
      </c>
      <c r="B19" s="60" t="s">
        <v>34</v>
      </c>
      <c r="C19" s="58" t="s">
        <v>20</v>
      </c>
      <c r="D19" s="61" t="s">
        <v>35</v>
      </c>
      <c r="E19" s="45"/>
      <c r="F19" s="46"/>
      <c r="G19" s="47"/>
      <c r="H19" s="46"/>
      <c r="I19" s="46"/>
      <c r="J19" s="48"/>
      <c r="K19" s="45"/>
      <c r="L19" s="46"/>
      <c r="M19" s="47"/>
      <c r="N19" s="46">
        <v>2</v>
      </c>
      <c r="O19" s="46">
        <v>2</v>
      </c>
      <c r="P19" s="49">
        <v>5</v>
      </c>
      <c r="Q19" s="45"/>
      <c r="R19" s="46"/>
      <c r="S19" s="47"/>
      <c r="T19" s="46"/>
      <c r="U19" s="46"/>
      <c r="V19" s="48"/>
      <c r="W19" s="264"/>
      <c r="X19" s="265"/>
      <c r="Y19" s="48"/>
      <c r="Z19" s="50">
        <v>5</v>
      </c>
      <c r="AA19" s="51" t="s">
        <v>212</v>
      </c>
      <c r="AB19" s="52" t="s">
        <v>213</v>
      </c>
      <c r="AC19" s="53"/>
      <c r="AD19" s="41"/>
      <c r="AE19" s="29"/>
      <c r="AF19" s="28"/>
    </row>
    <row r="20" spans="1:32" s="18" customFormat="1" ht="16.5" customHeight="1" thickBot="1" x14ac:dyDescent="0.3">
      <c r="A20" s="282" t="s">
        <v>50</v>
      </c>
      <c r="B20" s="60" t="s">
        <v>51</v>
      </c>
      <c r="C20" s="58" t="s">
        <v>20</v>
      </c>
      <c r="D20" s="59" t="s">
        <v>21</v>
      </c>
      <c r="E20" s="73"/>
      <c r="F20" s="74"/>
      <c r="G20" s="75"/>
      <c r="H20" s="74"/>
      <c r="I20" s="74"/>
      <c r="J20" s="76"/>
      <c r="K20" s="45"/>
      <c r="L20" s="46"/>
      <c r="M20" s="47"/>
      <c r="N20" s="74"/>
      <c r="O20" s="74"/>
      <c r="P20" s="76"/>
      <c r="Q20" s="45">
        <v>2</v>
      </c>
      <c r="R20" s="46">
        <v>1</v>
      </c>
      <c r="S20" s="47">
        <v>4</v>
      </c>
      <c r="T20" s="46"/>
      <c r="U20" s="46"/>
      <c r="V20" s="48"/>
      <c r="W20" s="259"/>
      <c r="X20" s="260"/>
      <c r="Y20" s="76"/>
      <c r="Z20" s="50">
        <v>4</v>
      </c>
      <c r="AA20" s="55" t="s">
        <v>211</v>
      </c>
      <c r="AB20" s="77" t="s">
        <v>207</v>
      </c>
      <c r="AC20" s="66"/>
      <c r="AD20" s="67"/>
      <c r="AE20" s="78"/>
      <c r="AF20" s="79"/>
    </row>
    <row r="21" spans="1:32" s="174" customFormat="1" ht="16.5" thickBot="1" x14ac:dyDescent="0.3">
      <c r="A21" s="386" t="s">
        <v>52</v>
      </c>
      <c r="B21" s="387"/>
      <c r="C21" s="80"/>
      <c r="D21" s="81"/>
      <c r="E21" s="82"/>
      <c r="F21" s="83"/>
      <c r="G21" s="83">
        <f>SUM($G$22:$G$36)</f>
        <v>3</v>
      </c>
      <c r="H21" s="83"/>
      <c r="I21" s="83"/>
      <c r="J21" s="84">
        <f>SUM($J$22:$J$36)</f>
        <v>0</v>
      </c>
      <c r="K21" s="82"/>
      <c r="L21" s="83"/>
      <c r="M21" s="83">
        <f>SUM($M$22:$M$36)</f>
        <v>17</v>
      </c>
      <c r="N21" s="83"/>
      <c r="O21" s="83"/>
      <c r="P21" s="84">
        <f>SUM(P22:P36)</f>
        <v>19</v>
      </c>
      <c r="Q21" s="82"/>
      <c r="R21" s="83"/>
      <c r="S21" s="83">
        <f>SUM($S$22:$S$36)</f>
        <v>9</v>
      </c>
      <c r="T21" s="83"/>
      <c r="U21" s="83"/>
      <c r="V21" s="85">
        <f>SUM($V$22:$V$36)</f>
        <v>15</v>
      </c>
      <c r="W21" s="86">
        <f>SUM($W$22:$W$36)</f>
        <v>0</v>
      </c>
      <c r="X21" s="86"/>
      <c r="Y21" s="86"/>
      <c r="Z21" s="87">
        <f>SUM(Z22:Z36)</f>
        <v>63</v>
      </c>
      <c r="AA21" s="88"/>
      <c r="AB21" s="89"/>
      <c r="AC21" s="66"/>
      <c r="AD21" s="67"/>
      <c r="AE21" s="78"/>
      <c r="AF21" s="79"/>
    </row>
    <row r="22" spans="1:32" s="99" customFormat="1" ht="17.25" customHeight="1" x14ac:dyDescent="0.25">
      <c r="A22" s="282" t="s">
        <v>53</v>
      </c>
      <c r="B22" s="30" t="s">
        <v>54</v>
      </c>
      <c r="C22" s="31" t="s">
        <v>20</v>
      </c>
      <c r="D22" s="91" t="s">
        <v>35</v>
      </c>
      <c r="E22" s="31">
        <v>0</v>
      </c>
      <c r="F22" s="92">
        <v>2</v>
      </c>
      <c r="G22" s="93">
        <v>3</v>
      </c>
      <c r="H22" s="92"/>
      <c r="I22" s="92"/>
      <c r="J22" s="94"/>
      <c r="K22" s="95"/>
      <c r="L22" s="92"/>
      <c r="M22" s="93"/>
      <c r="N22" s="92"/>
      <c r="O22" s="92"/>
      <c r="P22" s="96"/>
      <c r="Q22" s="31"/>
      <c r="R22" s="92"/>
      <c r="S22" s="93"/>
      <c r="T22" s="92"/>
      <c r="U22" s="92"/>
      <c r="V22" s="94"/>
      <c r="W22" s="263"/>
      <c r="X22" s="261"/>
      <c r="Y22" s="36"/>
      <c r="Z22" s="97">
        <v>3</v>
      </c>
      <c r="AA22" s="98" t="s">
        <v>214</v>
      </c>
      <c r="AB22" s="325" t="s">
        <v>215</v>
      </c>
      <c r="AC22" s="66"/>
      <c r="AD22" s="67"/>
      <c r="AE22" s="78"/>
      <c r="AF22" s="79"/>
    </row>
    <row r="23" spans="1:32" s="18" customFormat="1" ht="16.5" customHeight="1" x14ac:dyDescent="0.25">
      <c r="A23" s="282" t="s">
        <v>55</v>
      </c>
      <c r="B23" s="60" t="s">
        <v>56</v>
      </c>
      <c r="C23" s="58" t="s">
        <v>20</v>
      </c>
      <c r="D23" s="59" t="s">
        <v>21</v>
      </c>
      <c r="E23" s="45"/>
      <c r="F23" s="46"/>
      <c r="G23" s="47"/>
      <c r="H23" s="46"/>
      <c r="I23" s="46"/>
      <c r="J23" s="48"/>
      <c r="K23" s="100">
        <v>2</v>
      </c>
      <c r="L23" s="46">
        <v>2</v>
      </c>
      <c r="M23" s="47">
        <v>5</v>
      </c>
      <c r="N23" s="46"/>
      <c r="O23" s="46"/>
      <c r="P23" s="49"/>
      <c r="Q23" s="45"/>
      <c r="R23" s="46"/>
      <c r="S23" s="47"/>
      <c r="T23" s="46"/>
      <c r="U23" s="46"/>
      <c r="V23" s="48"/>
      <c r="W23" s="264"/>
      <c r="X23" s="265"/>
      <c r="Y23" s="48"/>
      <c r="Z23" s="50">
        <v>5</v>
      </c>
      <c r="AA23" s="101" t="s">
        <v>216</v>
      </c>
      <c r="AB23" s="52" t="s">
        <v>207</v>
      </c>
      <c r="AC23" s="66"/>
      <c r="AD23" s="67"/>
      <c r="AE23" s="78"/>
      <c r="AF23" s="79"/>
    </row>
    <row r="24" spans="1:32" s="99" customFormat="1" ht="16.5" customHeight="1" x14ac:dyDescent="0.25">
      <c r="A24" s="282" t="s">
        <v>57</v>
      </c>
      <c r="B24" s="60" t="s">
        <v>58</v>
      </c>
      <c r="C24" s="58" t="s">
        <v>20</v>
      </c>
      <c r="D24" s="102" t="s">
        <v>21</v>
      </c>
      <c r="E24" s="68"/>
      <c r="F24" s="103"/>
      <c r="G24" s="104"/>
      <c r="H24" s="105"/>
      <c r="I24" s="105"/>
      <c r="J24" s="106"/>
      <c r="K24" s="58">
        <v>2</v>
      </c>
      <c r="L24" s="105">
        <v>2</v>
      </c>
      <c r="M24" s="47">
        <v>5</v>
      </c>
      <c r="N24" s="105"/>
      <c r="O24" s="105"/>
      <c r="P24" s="107"/>
      <c r="Q24" s="58"/>
      <c r="R24" s="105"/>
      <c r="S24" s="108"/>
      <c r="T24" s="105"/>
      <c r="U24" s="105"/>
      <c r="V24" s="106"/>
      <c r="W24" s="264"/>
      <c r="X24" s="265"/>
      <c r="Y24" s="48"/>
      <c r="Z24" s="50">
        <v>5</v>
      </c>
      <c r="AA24" s="55" t="s">
        <v>222</v>
      </c>
      <c r="AB24" s="77" t="s">
        <v>221</v>
      </c>
      <c r="AC24" s="66"/>
      <c r="AD24" s="67"/>
      <c r="AE24" s="78"/>
      <c r="AF24" s="79"/>
    </row>
    <row r="25" spans="1:32" s="99" customFormat="1" ht="16.5" customHeight="1" x14ac:dyDescent="0.25">
      <c r="A25" s="282" t="s">
        <v>59</v>
      </c>
      <c r="B25" s="60" t="s">
        <v>60</v>
      </c>
      <c r="C25" s="58" t="s">
        <v>20</v>
      </c>
      <c r="D25" s="59" t="s">
        <v>35</v>
      </c>
      <c r="E25" s="58"/>
      <c r="F25" s="105"/>
      <c r="G25" s="108"/>
      <c r="H25" s="105"/>
      <c r="I25" s="105"/>
      <c r="J25" s="106"/>
      <c r="K25" s="109">
        <v>1</v>
      </c>
      <c r="L25" s="105">
        <v>1</v>
      </c>
      <c r="M25" s="108">
        <v>3</v>
      </c>
      <c r="N25" s="105"/>
      <c r="O25" s="105"/>
      <c r="P25" s="107"/>
      <c r="Q25" s="58"/>
      <c r="R25" s="105"/>
      <c r="S25" s="108"/>
      <c r="T25" s="105"/>
      <c r="U25" s="105"/>
      <c r="V25" s="106"/>
      <c r="W25" s="264"/>
      <c r="X25" s="265"/>
      <c r="Y25" s="48"/>
      <c r="Z25" s="110">
        <v>3</v>
      </c>
      <c r="AA25" s="281" t="s">
        <v>163</v>
      </c>
      <c r="AB25" s="77" t="s">
        <v>207</v>
      </c>
      <c r="AC25" s="66"/>
      <c r="AD25" s="67"/>
      <c r="AE25" s="78"/>
      <c r="AF25" s="79"/>
    </row>
    <row r="26" spans="1:32" s="18" customFormat="1" ht="16.5" customHeight="1" x14ac:dyDescent="0.25">
      <c r="A26" s="282" t="s">
        <v>83</v>
      </c>
      <c r="B26" s="129" t="s">
        <v>84</v>
      </c>
      <c r="C26" s="118" t="s">
        <v>20</v>
      </c>
      <c r="D26" s="119" t="s">
        <v>35</v>
      </c>
      <c r="E26" s="130"/>
      <c r="F26" s="131"/>
      <c r="G26" s="132"/>
      <c r="H26" s="131"/>
      <c r="I26" s="131"/>
      <c r="J26" s="133"/>
      <c r="K26" s="109">
        <v>2</v>
      </c>
      <c r="L26" s="105">
        <v>1</v>
      </c>
      <c r="M26" s="108">
        <v>4</v>
      </c>
      <c r="N26" s="131"/>
      <c r="O26" s="131"/>
      <c r="P26" s="134"/>
      <c r="Q26" s="130"/>
      <c r="R26" s="131"/>
      <c r="S26" s="132"/>
      <c r="T26" s="131"/>
      <c r="U26" s="131"/>
      <c r="V26" s="135"/>
      <c r="W26" s="264"/>
      <c r="X26" s="265"/>
      <c r="Y26" s="48"/>
      <c r="Z26" s="136">
        <v>4</v>
      </c>
      <c r="AA26" s="125" t="s">
        <v>178</v>
      </c>
      <c r="AB26" s="137" t="s">
        <v>223</v>
      </c>
      <c r="AC26" s="138"/>
      <c r="AD26" s="139"/>
      <c r="AE26" s="29"/>
      <c r="AF26" s="28"/>
    </row>
    <row r="27" spans="1:32" s="99" customFormat="1" ht="16.5" customHeight="1" x14ac:dyDescent="0.25">
      <c r="A27" s="282" t="s">
        <v>61</v>
      </c>
      <c r="B27" s="60" t="s">
        <v>62</v>
      </c>
      <c r="C27" s="111" t="s">
        <v>20</v>
      </c>
      <c r="D27" s="70" t="s">
        <v>35</v>
      </c>
      <c r="E27" s="111"/>
      <c r="F27" s="112"/>
      <c r="G27" s="108"/>
      <c r="H27" s="112"/>
      <c r="I27" s="112"/>
      <c r="J27" s="106"/>
      <c r="K27" s="113"/>
      <c r="L27" s="112"/>
      <c r="M27" s="108"/>
      <c r="N27" s="105">
        <v>1</v>
      </c>
      <c r="O27" s="105">
        <v>2</v>
      </c>
      <c r="P27" s="107">
        <v>4</v>
      </c>
      <c r="Q27" s="111"/>
      <c r="R27" s="112"/>
      <c r="S27" s="108"/>
      <c r="T27" s="112"/>
      <c r="U27" s="112"/>
      <c r="V27" s="106"/>
      <c r="W27" s="264"/>
      <c r="X27" s="265"/>
      <c r="Y27" s="48"/>
      <c r="Z27" s="114">
        <v>4</v>
      </c>
      <c r="AA27" s="365" t="s">
        <v>200</v>
      </c>
      <c r="AB27" s="115" t="s">
        <v>217</v>
      </c>
      <c r="AC27" s="66"/>
      <c r="AD27" s="67"/>
      <c r="AE27" s="78"/>
      <c r="AF27" s="79"/>
    </row>
    <row r="28" spans="1:32" s="99" customFormat="1" ht="16.5" customHeight="1" x14ac:dyDescent="0.25">
      <c r="A28" s="282" t="s">
        <v>63</v>
      </c>
      <c r="B28" s="42" t="s">
        <v>64</v>
      </c>
      <c r="C28" s="58" t="s">
        <v>20</v>
      </c>
      <c r="D28" s="70" t="s">
        <v>35</v>
      </c>
      <c r="E28" s="58"/>
      <c r="F28" s="105"/>
      <c r="G28" s="108"/>
      <c r="H28" s="105"/>
      <c r="I28" s="105"/>
      <c r="J28" s="106"/>
      <c r="K28" s="109"/>
      <c r="L28" s="105"/>
      <c r="M28" s="108"/>
      <c r="N28" s="105">
        <v>2</v>
      </c>
      <c r="O28" s="105">
        <v>2</v>
      </c>
      <c r="P28" s="107">
        <v>5</v>
      </c>
      <c r="Q28" s="58"/>
      <c r="R28" s="105"/>
      <c r="S28" s="108"/>
      <c r="T28" s="105"/>
      <c r="U28" s="105"/>
      <c r="V28" s="106"/>
      <c r="W28" s="264"/>
      <c r="X28" s="265"/>
      <c r="Y28" s="48"/>
      <c r="Z28" s="110">
        <v>5</v>
      </c>
      <c r="AA28" s="116" t="s">
        <v>218</v>
      </c>
      <c r="AB28" s="77" t="s">
        <v>207</v>
      </c>
      <c r="AC28" s="66"/>
      <c r="AD28" s="67"/>
      <c r="AE28" s="78" t="s">
        <v>45</v>
      </c>
      <c r="AF28" s="79" t="s">
        <v>65</v>
      </c>
    </row>
    <row r="29" spans="1:32" s="99" customFormat="1" ht="16.5" customHeight="1" x14ac:dyDescent="0.25">
      <c r="A29" s="282" t="s">
        <v>66</v>
      </c>
      <c r="B29" s="42" t="s">
        <v>67</v>
      </c>
      <c r="C29" s="58" t="s">
        <v>20</v>
      </c>
      <c r="D29" s="59" t="s">
        <v>21</v>
      </c>
      <c r="E29" s="58"/>
      <c r="F29" s="105"/>
      <c r="G29" s="108"/>
      <c r="H29" s="105"/>
      <c r="I29" s="105"/>
      <c r="J29" s="106"/>
      <c r="K29" s="109"/>
      <c r="L29" s="105"/>
      <c r="M29" s="108"/>
      <c r="N29" s="105">
        <v>2</v>
      </c>
      <c r="O29" s="105">
        <v>2</v>
      </c>
      <c r="P29" s="107">
        <v>5</v>
      </c>
      <c r="Q29" s="58"/>
      <c r="R29" s="105"/>
      <c r="S29" s="108"/>
      <c r="T29" s="105"/>
      <c r="U29" s="105"/>
      <c r="V29" s="106"/>
      <c r="W29" s="264"/>
      <c r="X29" s="265"/>
      <c r="Y29" s="63"/>
      <c r="Z29" s="110">
        <v>5</v>
      </c>
      <c r="AA29" s="55" t="s">
        <v>225</v>
      </c>
      <c r="AB29" s="77" t="s">
        <v>221</v>
      </c>
      <c r="AC29" s="66"/>
      <c r="AD29" s="67"/>
      <c r="AE29" s="68"/>
      <c r="AF29" s="69"/>
    </row>
    <row r="30" spans="1:32" s="99" customFormat="1" ht="16.5" customHeight="1" x14ac:dyDescent="0.25">
      <c r="A30" s="282" t="s">
        <v>68</v>
      </c>
      <c r="B30" s="42" t="s">
        <v>69</v>
      </c>
      <c r="C30" s="58" t="s">
        <v>20</v>
      </c>
      <c r="D30" s="59" t="s">
        <v>21</v>
      </c>
      <c r="E30" s="58"/>
      <c r="F30" s="105"/>
      <c r="G30" s="108"/>
      <c r="H30" s="105"/>
      <c r="I30" s="105"/>
      <c r="J30" s="106"/>
      <c r="K30" s="109"/>
      <c r="L30" s="105"/>
      <c r="M30" s="108"/>
      <c r="N30" s="105">
        <v>2</v>
      </c>
      <c r="O30" s="105">
        <v>2</v>
      </c>
      <c r="P30" s="107">
        <v>5</v>
      </c>
      <c r="Q30" s="58"/>
      <c r="R30" s="105"/>
      <c r="S30" s="108"/>
      <c r="T30" s="105"/>
      <c r="U30" s="105"/>
      <c r="V30" s="106"/>
      <c r="W30" s="264"/>
      <c r="X30" s="265"/>
      <c r="Y30" s="48"/>
      <c r="Z30" s="110">
        <v>5</v>
      </c>
      <c r="AA30" s="55" t="s">
        <v>219</v>
      </c>
      <c r="AB30" s="77" t="s">
        <v>206</v>
      </c>
      <c r="AC30" s="66"/>
      <c r="AD30" s="67"/>
      <c r="AE30" s="68"/>
      <c r="AF30" s="69"/>
    </row>
    <row r="31" spans="1:32" s="99" customFormat="1" ht="16.5" customHeight="1" x14ac:dyDescent="0.25">
      <c r="A31" s="282" t="s">
        <v>70</v>
      </c>
      <c r="B31" s="42" t="s">
        <v>71</v>
      </c>
      <c r="C31" s="58" t="s">
        <v>20</v>
      </c>
      <c r="D31" s="59" t="s">
        <v>21</v>
      </c>
      <c r="E31" s="58"/>
      <c r="F31" s="105"/>
      <c r="G31" s="108"/>
      <c r="H31" s="105"/>
      <c r="I31" s="105"/>
      <c r="J31" s="106"/>
      <c r="K31" s="109"/>
      <c r="L31" s="105"/>
      <c r="M31" s="108"/>
      <c r="N31" s="105"/>
      <c r="O31" s="105"/>
      <c r="P31" s="107"/>
      <c r="Q31" s="58">
        <v>2</v>
      </c>
      <c r="R31" s="105">
        <v>2</v>
      </c>
      <c r="S31" s="108">
        <v>5</v>
      </c>
      <c r="T31" s="105"/>
      <c r="U31" s="105"/>
      <c r="V31" s="106"/>
      <c r="W31" s="264"/>
      <c r="X31" s="265"/>
      <c r="Y31" s="48"/>
      <c r="Z31" s="110">
        <v>5</v>
      </c>
      <c r="AA31" s="55" t="s">
        <v>72</v>
      </c>
      <c r="AB31" s="77" t="s">
        <v>206</v>
      </c>
      <c r="AC31" s="66"/>
      <c r="AD31" s="67"/>
      <c r="AE31" s="68"/>
      <c r="AF31" s="69"/>
    </row>
    <row r="32" spans="1:32" s="99" customFormat="1" ht="16.5" customHeight="1" x14ac:dyDescent="0.25">
      <c r="A32" s="282" t="s">
        <v>85</v>
      </c>
      <c r="B32" s="60" t="s">
        <v>86</v>
      </c>
      <c r="C32" s="58" t="s">
        <v>20</v>
      </c>
      <c r="D32" s="102" t="s">
        <v>21</v>
      </c>
      <c r="E32" s="118"/>
      <c r="F32" s="120"/>
      <c r="G32" s="140"/>
      <c r="H32" s="120"/>
      <c r="I32" s="120"/>
      <c r="J32" s="135"/>
      <c r="K32" s="123"/>
      <c r="L32" s="120"/>
      <c r="M32" s="140"/>
      <c r="N32" s="105"/>
      <c r="O32" s="105"/>
      <c r="P32" s="141"/>
      <c r="Q32" s="118">
        <v>2</v>
      </c>
      <c r="R32" s="105">
        <v>1</v>
      </c>
      <c r="S32" s="142">
        <v>4</v>
      </c>
      <c r="T32" s="105"/>
      <c r="U32" s="120"/>
      <c r="V32" s="135"/>
      <c r="W32" s="264"/>
      <c r="X32" s="265"/>
      <c r="Y32" s="48"/>
      <c r="Z32" s="136">
        <v>4</v>
      </c>
      <c r="AA32" s="125" t="s">
        <v>224</v>
      </c>
      <c r="AB32" s="137" t="s">
        <v>204</v>
      </c>
      <c r="AC32" s="66"/>
      <c r="AD32" s="67"/>
      <c r="AE32" s="68"/>
      <c r="AF32" s="69"/>
    </row>
    <row r="33" spans="1:32" s="99" customFormat="1" ht="16.5" customHeight="1" x14ac:dyDescent="0.25">
      <c r="A33" s="282" t="s">
        <v>73</v>
      </c>
      <c r="B33" s="42" t="s">
        <v>74</v>
      </c>
      <c r="C33" s="58" t="s">
        <v>20</v>
      </c>
      <c r="D33" s="59" t="s">
        <v>21</v>
      </c>
      <c r="E33" s="58"/>
      <c r="F33" s="105"/>
      <c r="G33" s="108"/>
      <c r="H33" s="105"/>
      <c r="I33" s="105"/>
      <c r="J33" s="106"/>
      <c r="K33" s="109"/>
      <c r="L33" s="105"/>
      <c r="M33" s="108"/>
      <c r="N33" s="105"/>
      <c r="O33" s="105"/>
      <c r="P33" s="107"/>
      <c r="Q33" s="58"/>
      <c r="R33" s="105"/>
      <c r="S33" s="108"/>
      <c r="T33" s="105">
        <v>2</v>
      </c>
      <c r="U33" s="105">
        <v>1</v>
      </c>
      <c r="V33" s="106">
        <v>4</v>
      </c>
      <c r="W33" s="346"/>
      <c r="X33" s="347"/>
      <c r="Y33" s="166"/>
      <c r="Z33" s="110">
        <v>4</v>
      </c>
      <c r="AA33" s="55" t="s">
        <v>211</v>
      </c>
      <c r="AB33" s="77" t="s">
        <v>207</v>
      </c>
      <c r="AC33" s="66"/>
      <c r="AD33" s="67"/>
      <c r="AE33" s="68"/>
      <c r="AF33" s="69"/>
    </row>
    <row r="34" spans="1:32" s="99" customFormat="1" ht="16.5" customHeight="1" x14ac:dyDescent="0.25">
      <c r="A34" s="282" t="s">
        <v>75</v>
      </c>
      <c r="B34" s="42" t="s">
        <v>76</v>
      </c>
      <c r="C34" s="58" t="s">
        <v>20</v>
      </c>
      <c r="D34" s="59" t="s">
        <v>21</v>
      </c>
      <c r="E34" s="58"/>
      <c r="F34" s="105"/>
      <c r="G34" s="108"/>
      <c r="H34" s="105"/>
      <c r="I34" s="105"/>
      <c r="J34" s="106"/>
      <c r="K34" s="109"/>
      <c r="L34" s="105"/>
      <c r="M34" s="108"/>
      <c r="N34" s="105"/>
      <c r="O34" s="105"/>
      <c r="P34" s="107"/>
      <c r="Q34" s="58"/>
      <c r="R34" s="105"/>
      <c r="S34" s="108"/>
      <c r="T34" s="105">
        <v>0</v>
      </c>
      <c r="U34" s="105">
        <v>2</v>
      </c>
      <c r="V34" s="106">
        <v>3</v>
      </c>
      <c r="W34" s="264"/>
      <c r="X34" s="265"/>
      <c r="Y34" s="48"/>
      <c r="Z34" s="110">
        <v>3</v>
      </c>
      <c r="AA34" s="55" t="s">
        <v>77</v>
      </c>
      <c r="AB34" s="77" t="s">
        <v>217</v>
      </c>
      <c r="AC34" s="66"/>
      <c r="AD34" s="67"/>
      <c r="AE34" s="68"/>
      <c r="AF34" s="69"/>
    </row>
    <row r="35" spans="1:32" s="99" customFormat="1" ht="16.5" customHeight="1" x14ac:dyDescent="0.25">
      <c r="A35" s="282" t="s">
        <v>78</v>
      </c>
      <c r="B35" s="117" t="s">
        <v>79</v>
      </c>
      <c r="C35" s="118" t="s">
        <v>20</v>
      </c>
      <c r="D35" s="119" t="s">
        <v>21</v>
      </c>
      <c r="E35" s="118"/>
      <c r="F35" s="120"/>
      <c r="G35" s="121"/>
      <c r="H35" s="120"/>
      <c r="I35" s="120"/>
      <c r="J35" s="122"/>
      <c r="K35" s="123"/>
      <c r="L35" s="120"/>
      <c r="M35" s="121"/>
      <c r="N35" s="120"/>
      <c r="O35" s="120"/>
      <c r="P35" s="124"/>
      <c r="Q35" s="118"/>
      <c r="R35" s="120"/>
      <c r="S35" s="121"/>
      <c r="T35" s="105">
        <v>4</v>
      </c>
      <c r="U35" s="105">
        <v>0</v>
      </c>
      <c r="V35" s="106">
        <v>4</v>
      </c>
      <c r="W35" s="264"/>
      <c r="X35" s="265"/>
      <c r="Y35" s="48"/>
      <c r="Z35" s="110">
        <v>4</v>
      </c>
      <c r="AA35" s="125" t="s">
        <v>220</v>
      </c>
      <c r="AB35" s="126" t="s">
        <v>206</v>
      </c>
      <c r="AC35" s="66"/>
      <c r="AD35" s="67"/>
      <c r="AE35" s="68"/>
      <c r="AF35" s="69"/>
    </row>
    <row r="36" spans="1:32" s="99" customFormat="1" ht="16.5" customHeight="1" thickBot="1" x14ac:dyDescent="0.3">
      <c r="A36" s="282" t="s">
        <v>80</v>
      </c>
      <c r="B36" s="127" t="s">
        <v>81</v>
      </c>
      <c r="C36" s="118" t="s">
        <v>20</v>
      </c>
      <c r="D36" s="119" t="s">
        <v>21</v>
      </c>
      <c r="E36" s="118"/>
      <c r="F36" s="120"/>
      <c r="G36" s="121"/>
      <c r="H36" s="120"/>
      <c r="I36" s="120"/>
      <c r="J36" s="122"/>
      <c r="K36" s="123"/>
      <c r="L36" s="120"/>
      <c r="M36" s="121"/>
      <c r="N36" s="120"/>
      <c r="O36" s="120"/>
      <c r="P36" s="124"/>
      <c r="Q36" s="118"/>
      <c r="R36" s="120"/>
      <c r="S36" s="121"/>
      <c r="T36" s="112">
        <v>2</v>
      </c>
      <c r="U36" s="112">
        <v>1</v>
      </c>
      <c r="V36" s="128">
        <v>4</v>
      </c>
      <c r="W36" s="264"/>
      <c r="X36" s="265"/>
      <c r="Y36" s="48"/>
      <c r="Z36" s="110">
        <v>4</v>
      </c>
      <c r="AA36" s="125" t="s">
        <v>82</v>
      </c>
      <c r="AB36" s="126" t="s">
        <v>221</v>
      </c>
      <c r="AC36" s="66"/>
      <c r="AD36" s="67"/>
      <c r="AE36" s="68"/>
      <c r="AF36" s="69"/>
    </row>
    <row r="37" spans="1:32" s="289" customFormat="1" ht="9.75" customHeight="1" thickBot="1" x14ac:dyDescent="0.3">
      <c r="A37" s="388"/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90"/>
      <c r="AC37" s="285"/>
      <c r="AD37" s="286"/>
      <c r="AE37" s="287"/>
      <c r="AF37" s="288"/>
    </row>
    <row r="38" spans="1:32" s="18" customFormat="1" ht="24.75" customHeight="1" thickBot="1" x14ac:dyDescent="0.3">
      <c r="A38" s="379" t="s">
        <v>194</v>
      </c>
      <c r="B38" s="380"/>
      <c r="C38" s="143"/>
      <c r="D38" s="144"/>
      <c r="E38" s="143"/>
      <c r="F38" s="145"/>
      <c r="G38" s="145">
        <f>SUM(G40+G48)</f>
        <v>3</v>
      </c>
      <c r="H38" s="145"/>
      <c r="I38" s="145"/>
      <c r="J38" s="144"/>
      <c r="K38" s="143"/>
      <c r="L38" s="145"/>
      <c r="M38" s="145">
        <f>SUM(M40+M48)</f>
        <v>3</v>
      </c>
      <c r="N38" s="145"/>
      <c r="O38" s="145"/>
      <c r="P38" s="144">
        <f>P39+P56</f>
        <v>8</v>
      </c>
      <c r="Q38" s="143"/>
      <c r="R38" s="145"/>
      <c r="S38" s="145">
        <f>S39+S56</f>
        <v>16</v>
      </c>
      <c r="T38" s="145"/>
      <c r="U38" s="145"/>
      <c r="V38" s="146">
        <f>V39+V56</f>
        <v>8</v>
      </c>
      <c r="W38" s="145"/>
      <c r="X38" s="145"/>
      <c r="Y38" s="146">
        <f>Y39+Y56</f>
        <v>0</v>
      </c>
      <c r="Z38" s="11">
        <f>SUM(G38:V38)</f>
        <v>38</v>
      </c>
      <c r="AA38" s="147"/>
      <c r="AB38" s="148"/>
      <c r="AC38" s="53"/>
      <c r="AD38" s="41"/>
      <c r="AE38" s="29"/>
      <c r="AF38" s="28"/>
    </row>
    <row r="39" spans="1:32" s="18" customFormat="1" ht="16.5" thickBot="1" x14ac:dyDescent="0.3">
      <c r="A39" s="381" t="s">
        <v>87</v>
      </c>
      <c r="B39" s="382"/>
      <c r="C39" s="19"/>
      <c r="D39" s="20"/>
      <c r="E39" s="19"/>
      <c r="F39" s="21"/>
      <c r="G39" s="21">
        <v>3</v>
      </c>
      <c r="H39" s="21"/>
      <c r="I39" s="21"/>
      <c r="J39" s="20"/>
      <c r="K39" s="19"/>
      <c r="L39" s="21"/>
      <c r="M39" s="21">
        <v>3</v>
      </c>
      <c r="N39" s="21"/>
      <c r="O39" s="21"/>
      <c r="P39" s="20">
        <v>3</v>
      </c>
      <c r="Q39" s="19"/>
      <c r="R39" s="21"/>
      <c r="S39" s="21">
        <v>6</v>
      </c>
      <c r="T39" s="21"/>
      <c r="U39" s="21"/>
      <c r="V39" s="22">
        <v>3</v>
      </c>
      <c r="W39" s="21"/>
      <c r="X39" s="21"/>
      <c r="Y39" s="22"/>
      <c r="Z39" s="24">
        <f>SUM(F39:V39)</f>
        <v>18</v>
      </c>
      <c r="AA39" s="149"/>
      <c r="AB39" s="26"/>
      <c r="AC39" s="53"/>
      <c r="AD39" s="41"/>
      <c r="AE39" s="29"/>
      <c r="AF39" s="28"/>
    </row>
    <row r="40" spans="1:32" s="174" customFormat="1" ht="31.5" customHeight="1" thickBot="1" x14ac:dyDescent="0.3">
      <c r="A40" s="374" t="s">
        <v>88</v>
      </c>
      <c r="B40" s="375"/>
      <c r="C40" s="150"/>
      <c r="D40" s="151"/>
      <c r="E40" s="152"/>
      <c r="F40" s="153"/>
      <c r="G40" s="153">
        <v>3</v>
      </c>
      <c r="H40" s="153"/>
      <c r="I40" s="153"/>
      <c r="J40" s="154"/>
      <c r="K40" s="155"/>
      <c r="L40" s="153"/>
      <c r="M40" s="153"/>
      <c r="N40" s="153"/>
      <c r="O40" s="153"/>
      <c r="P40" s="154">
        <v>3</v>
      </c>
      <c r="Q40" s="155"/>
      <c r="R40" s="153"/>
      <c r="S40" s="153">
        <v>3</v>
      </c>
      <c r="T40" s="153"/>
      <c r="U40" s="153"/>
      <c r="V40" s="156"/>
      <c r="W40" s="153"/>
      <c r="X40" s="153"/>
      <c r="Y40" s="156"/>
      <c r="Z40" s="157">
        <f>SUM(G40:V40)</f>
        <v>9</v>
      </c>
      <c r="AA40" s="158"/>
      <c r="AB40" s="159"/>
      <c r="AC40" s="203"/>
      <c r="AD40" s="171"/>
      <c r="AE40" s="205"/>
      <c r="AF40" s="173"/>
    </row>
    <row r="41" spans="1:32" s="174" customFormat="1" ht="17.25" customHeight="1" x14ac:dyDescent="0.25">
      <c r="A41" s="282" t="s">
        <v>89</v>
      </c>
      <c r="B41" s="160" t="s">
        <v>90</v>
      </c>
      <c r="C41" s="161" t="s">
        <v>91</v>
      </c>
      <c r="D41" s="162" t="s">
        <v>21</v>
      </c>
      <c r="E41" s="161">
        <v>1</v>
      </c>
      <c r="F41" s="163">
        <v>1</v>
      </c>
      <c r="G41" s="164">
        <v>3</v>
      </c>
      <c r="H41" s="163">
        <v>1</v>
      </c>
      <c r="I41" s="163">
        <v>1</v>
      </c>
      <c r="J41" s="165">
        <v>3</v>
      </c>
      <c r="K41" s="161">
        <v>1</v>
      </c>
      <c r="L41" s="163">
        <v>1</v>
      </c>
      <c r="M41" s="164">
        <v>3</v>
      </c>
      <c r="N41" s="163">
        <v>1</v>
      </c>
      <c r="O41" s="163">
        <v>1</v>
      </c>
      <c r="P41" s="166">
        <v>3</v>
      </c>
      <c r="Q41" s="161"/>
      <c r="R41" s="163"/>
      <c r="S41" s="35"/>
      <c r="T41" s="167"/>
      <c r="U41" s="163"/>
      <c r="V41" s="166"/>
      <c r="W41" s="167"/>
      <c r="X41" s="163"/>
      <c r="Y41" s="166"/>
      <c r="Z41" s="168">
        <v>3</v>
      </c>
      <c r="AA41" s="116" t="s">
        <v>226</v>
      </c>
      <c r="AB41" s="178" t="s">
        <v>227</v>
      </c>
      <c r="AC41" s="170"/>
      <c r="AD41" s="171"/>
      <c r="AE41" s="172"/>
      <c r="AF41" s="173"/>
    </row>
    <row r="42" spans="1:32" s="18" customFormat="1" ht="17.25" customHeight="1" x14ac:dyDescent="0.25">
      <c r="A42" s="282" t="s">
        <v>97</v>
      </c>
      <c r="B42" s="56" t="s">
        <v>98</v>
      </c>
      <c r="C42" s="43" t="s">
        <v>91</v>
      </c>
      <c r="D42" s="44" t="s">
        <v>21</v>
      </c>
      <c r="E42" s="45">
        <v>0</v>
      </c>
      <c r="F42" s="46">
        <v>2</v>
      </c>
      <c r="G42" s="62">
        <v>3</v>
      </c>
      <c r="H42" s="46"/>
      <c r="I42" s="46"/>
      <c r="J42" s="63"/>
      <c r="K42" s="45"/>
      <c r="L42" s="46"/>
      <c r="M42" s="62"/>
      <c r="N42" s="46"/>
      <c r="O42" s="46"/>
      <c r="P42" s="64"/>
      <c r="Q42" s="45"/>
      <c r="R42" s="46"/>
      <c r="S42" s="62"/>
      <c r="T42" s="46"/>
      <c r="U42" s="46"/>
      <c r="V42" s="63"/>
      <c r="W42" s="46"/>
      <c r="X42" s="46"/>
      <c r="Y42" s="63"/>
      <c r="Z42" s="65">
        <v>3</v>
      </c>
      <c r="AA42" s="55" t="s">
        <v>160</v>
      </c>
      <c r="AB42" s="52" t="s">
        <v>217</v>
      </c>
      <c r="AC42" s="53"/>
      <c r="AD42" s="41"/>
      <c r="AE42" s="192"/>
      <c r="AF42" s="193"/>
    </row>
    <row r="43" spans="1:32" s="174" customFormat="1" ht="17.25" customHeight="1" x14ac:dyDescent="0.25">
      <c r="A43" s="326" t="s">
        <v>168</v>
      </c>
      <c r="B43" s="327" t="s">
        <v>169</v>
      </c>
      <c r="C43" s="161" t="s">
        <v>91</v>
      </c>
      <c r="D43" s="162" t="s">
        <v>21</v>
      </c>
      <c r="E43" s="45"/>
      <c r="F43" s="46"/>
      <c r="G43" s="47"/>
      <c r="H43" s="46"/>
      <c r="I43" s="46"/>
      <c r="J43" s="49"/>
      <c r="K43" s="45">
        <v>0</v>
      </c>
      <c r="L43" s="46">
        <v>2</v>
      </c>
      <c r="M43" s="47">
        <v>3</v>
      </c>
      <c r="N43" s="46"/>
      <c r="O43" s="46"/>
      <c r="P43" s="48"/>
      <c r="Q43" s="45">
        <v>0</v>
      </c>
      <c r="R43" s="46">
        <v>2</v>
      </c>
      <c r="S43" s="47">
        <v>3</v>
      </c>
      <c r="T43" s="100"/>
      <c r="U43" s="46"/>
      <c r="V43" s="48"/>
      <c r="W43" s="100"/>
      <c r="X43" s="46"/>
      <c r="Y43" s="63"/>
      <c r="Z43" s="168">
        <v>3</v>
      </c>
      <c r="AA43" s="172" t="s">
        <v>170</v>
      </c>
      <c r="AB43" s="178" t="s">
        <v>203</v>
      </c>
      <c r="AC43" s="328" t="s">
        <v>171</v>
      </c>
      <c r="AD43" s="176" t="s">
        <v>172</v>
      </c>
      <c r="AE43" s="328"/>
      <c r="AF43" s="176"/>
    </row>
    <row r="44" spans="1:32" s="174" customFormat="1" ht="17.25" customHeight="1" x14ac:dyDescent="0.25">
      <c r="A44" s="326" t="s">
        <v>173</v>
      </c>
      <c r="B44" s="327" t="s">
        <v>174</v>
      </c>
      <c r="C44" s="161" t="s">
        <v>91</v>
      </c>
      <c r="D44" s="162" t="s">
        <v>21</v>
      </c>
      <c r="E44" s="45"/>
      <c r="F44" s="46"/>
      <c r="G44" s="47"/>
      <c r="H44" s="46"/>
      <c r="I44" s="46"/>
      <c r="J44" s="49"/>
      <c r="K44" s="45"/>
      <c r="L44" s="46"/>
      <c r="M44" s="47"/>
      <c r="N44" s="46">
        <v>0</v>
      </c>
      <c r="O44" s="46">
        <v>2</v>
      </c>
      <c r="P44" s="48">
        <v>3</v>
      </c>
      <c r="Q44" s="45"/>
      <c r="R44" s="46"/>
      <c r="S44" s="47"/>
      <c r="T44" s="100">
        <v>0</v>
      </c>
      <c r="U44" s="46">
        <v>2</v>
      </c>
      <c r="V44" s="48">
        <v>3</v>
      </c>
      <c r="W44" s="100"/>
      <c r="X44" s="46"/>
      <c r="Y44" s="48"/>
      <c r="Z44" s="168">
        <v>3</v>
      </c>
      <c r="AA44" s="172" t="s">
        <v>228</v>
      </c>
      <c r="AB44" s="178" t="s">
        <v>203</v>
      </c>
      <c r="AC44" s="328" t="s">
        <v>171</v>
      </c>
      <c r="AD44" s="176" t="s">
        <v>172</v>
      </c>
      <c r="AE44" s="328"/>
      <c r="AF44" s="176"/>
    </row>
    <row r="45" spans="1:32" s="174" customFormat="1" ht="17.25" customHeight="1" x14ac:dyDescent="0.25">
      <c r="A45" s="282" t="s">
        <v>95</v>
      </c>
      <c r="B45" s="185" t="s">
        <v>96</v>
      </c>
      <c r="C45" s="45" t="s">
        <v>91</v>
      </c>
      <c r="D45" s="186" t="s">
        <v>35</v>
      </c>
      <c r="E45" s="45"/>
      <c r="F45" s="46"/>
      <c r="G45" s="47"/>
      <c r="H45" s="46"/>
      <c r="I45" s="46"/>
      <c r="J45" s="48"/>
      <c r="K45" s="45"/>
      <c r="L45" s="46"/>
      <c r="M45" s="47"/>
      <c r="N45" s="46">
        <v>0</v>
      </c>
      <c r="O45" s="46">
        <v>2</v>
      </c>
      <c r="P45" s="49">
        <v>3</v>
      </c>
      <c r="Q45" s="45"/>
      <c r="R45" s="46"/>
      <c r="S45" s="47"/>
      <c r="T45" s="46">
        <v>0</v>
      </c>
      <c r="U45" s="46">
        <v>2</v>
      </c>
      <c r="V45" s="48">
        <v>3</v>
      </c>
      <c r="W45" s="46"/>
      <c r="X45" s="46"/>
      <c r="Y45" s="48"/>
      <c r="Z45" s="50">
        <v>3</v>
      </c>
      <c r="AA45" s="180" t="s">
        <v>229</v>
      </c>
      <c r="AB45" s="187" t="s">
        <v>204</v>
      </c>
      <c r="AC45" s="188"/>
      <c r="AD45" s="189"/>
      <c r="AE45" s="190"/>
      <c r="AF45" s="191"/>
    </row>
    <row r="46" spans="1:32" s="174" customFormat="1" ht="17.25" customHeight="1" x14ac:dyDescent="0.25">
      <c r="A46" s="282" t="s">
        <v>156</v>
      </c>
      <c r="B46" s="175" t="s">
        <v>94</v>
      </c>
      <c r="C46" s="45" t="s">
        <v>91</v>
      </c>
      <c r="D46" s="61" t="s">
        <v>21</v>
      </c>
      <c r="E46" s="45"/>
      <c r="F46" s="46"/>
      <c r="G46" s="47"/>
      <c r="H46" s="46"/>
      <c r="I46" s="46"/>
      <c r="J46" s="49"/>
      <c r="K46" s="45"/>
      <c r="L46" s="46"/>
      <c r="M46" s="62"/>
      <c r="N46" s="46">
        <v>2</v>
      </c>
      <c r="O46" s="46">
        <v>0</v>
      </c>
      <c r="P46" s="48">
        <v>3</v>
      </c>
      <c r="Q46" s="45">
        <v>2</v>
      </c>
      <c r="R46" s="46">
        <v>0</v>
      </c>
      <c r="S46" s="47">
        <v>3</v>
      </c>
      <c r="T46" s="100">
        <v>2</v>
      </c>
      <c r="U46" s="46">
        <v>0</v>
      </c>
      <c r="V46" s="48">
        <v>3</v>
      </c>
      <c r="W46" s="100"/>
      <c r="X46" s="46"/>
      <c r="Y46" s="48"/>
      <c r="Z46" s="50">
        <v>3</v>
      </c>
      <c r="AA46" s="180" t="s">
        <v>230</v>
      </c>
      <c r="AB46" s="178" t="s">
        <v>227</v>
      </c>
      <c r="AC46" s="181"/>
      <c r="AD46" s="182"/>
      <c r="AE46" s="183"/>
      <c r="AF46" s="184"/>
    </row>
    <row r="47" spans="1:32" s="174" customFormat="1" ht="17.25" customHeight="1" thickBot="1" x14ac:dyDescent="0.3">
      <c r="A47" s="282" t="s">
        <v>92</v>
      </c>
      <c r="B47" s="177" t="s">
        <v>93</v>
      </c>
      <c r="C47" s="45" t="s">
        <v>91</v>
      </c>
      <c r="D47" s="61" t="s">
        <v>21</v>
      </c>
      <c r="E47" s="45"/>
      <c r="F47" s="46"/>
      <c r="G47" s="62"/>
      <c r="H47" s="46"/>
      <c r="I47" s="46"/>
      <c r="J47" s="64"/>
      <c r="K47" s="45">
        <v>0</v>
      </c>
      <c r="L47" s="46">
        <v>2</v>
      </c>
      <c r="M47" s="62">
        <v>3</v>
      </c>
      <c r="N47" s="46">
        <v>0</v>
      </c>
      <c r="O47" s="46">
        <v>2</v>
      </c>
      <c r="P47" s="63">
        <v>3</v>
      </c>
      <c r="Q47" s="45">
        <v>0</v>
      </c>
      <c r="R47" s="46">
        <v>2</v>
      </c>
      <c r="S47" s="62">
        <v>3</v>
      </c>
      <c r="T47" s="100">
        <v>0</v>
      </c>
      <c r="U47" s="46">
        <v>2</v>
      </c>
      <c r="V47" s="63">
        <v>3</v>
      </c>
      <c r="W47" s="100"/>
      <c r="X47" s="46"/>
      <c r="Y47" s="63"/>
      <c r="Z47" s="65">
        <v>3</v>
      </c>
      <c r="AA47" s="116" t="s">
        <v>191</v>
      </c>
      <c r="AB47" s="178" t="s">
        <v>231</v>
      </c>
      <c r="AC47" s="170"/>
      <c r="AD47" s="171"/>
      <c r="AE47" s="179"/>
      <c r="AF47" s="176"/>
    </row>
    <row r="48" spans="1:32" ht="34.5" customHeight="1" thickBot="1" x14ac:dyDescent="0.3">
      <c r="A48" s="374" t="s">
        <v>99</v>
      </c>
      <c r="B48" s="413"/>
      <c r="C48" s="194"/>
      <c r="D48" s="195"/>
      <c r="E48" s="155"/>
      <c r="F48" s="153"/>
      <c r="G48" s="153"/>
      <c r="H48" s="153"/>
      <c r="I48" s="153"/>
      <c r="J48" s="154"/>
      <c r="K48" s="155"/>
      <c r="L48" s="153"/>
      <c r="M48" s="153">
        <v>3</v>
      </c>
      <c r="N48" s="153"/>
      <c r="O48" s="153"/>
      <c r="P48" s="154"/>
      <c r="Q48" s="155"/>
      <c r="R48" s="153"/>
      <c r="S48" s="153">
        <v>3</v>
      </c>
      <c r="T48" s="153"/>
      <c r="U48" s="153"/>
      <c r="V48" s="156">
        <v>3</v>
      </c>
      <c r="W48" s="153"/>
      <c r="X48" s="153"/>
      <c r="Y48" s="156"/>
      <c r="Z48" s="157">
        <v>9</v>
      </c>
      <c r="AA48" s="158"/>
      <c r="AB48" s="159"/>
      <c r="AC48" s="170"/>
      <c r="AD48" s="171"/>
      <c r="AE48" s="172"/>
      <c r="AF48" s="199"/>
    </row>
    <row r="49" spans="1:32" ht="16.5" customHeight="1" x14ac:dyDescent="0.25">
      <c r="A49" s="282" t="s">
        <v>100</v>
      </c>
      <c r="B49" s="196" t="s">
        <v>101</v>
      </c>
      <c r="C49" s="161" t="s">
        <v>91</v>
      </c>
      <c r="D49" s="162" t="s">
        <v>21</v>
      </c>
      <c r="E49" s="161">
        <v>2</v>
      </c>
      <c r="F49" s="163">
        <v>0</v>
      </c>
      <c r="G49" s="164">
        <v>3</v>
      </c>
      <c r="H49" s="167">
        <v>2</v>
      </c>
      <c r="I49" s="163">
        <v>0</v>
      </c>
      <c r="J49" s="164">
        <v>3</v>
      </c>
      <c r="K49" s="161">
        <v>2</v>
      </c>
      <c r="L49" s="163">
        <v>0</v>
      </c>
      <c r="M49" s="164">
        <v>3</v>
      </c>
      <c r="N49" s="167">
        <v>2</v>
      </c>
      <c r="O49" s="163">
        <v>0</v>
      </c>
      <c r="P49" s="164">
        <v>3</v>
      </c>
      <c r="Q49" s="161">
        <v>2</v>
      </c>
      <c r="R49" s="163">
        <v>0</v>
      </c>
      <c r="S49" s="164">
        <v>3</v>
      </c>
      <c r="T49" s="167">
        <v>2</v>
      </c>
      <c r="U49" s="163">
        <v>0</v>
      </c>
      <c r="V49" s="166">
        <v>3</v>
      </c>
      <c r="W49" s="167"/>
      <c r="X49" s="163"/>
      <c r="Y49" s="166"/>
      <c r="Z49" s="168">
        <v>3</v>
      </c>
      <c r="AA49" s="197" t="s">
        <v>232</v>
      </c>
      <c r="AB49" s="198" t="s">
        <v>227</v>
      </c>
      <c r="AC49" s="170"/>
      <c r="AD49" s="171"/>
      <c r="AE49" s="172"/>
      <c r="AF49" s="199"/>
    </row>
    <row r="50" spans="1:32" ht="16.5" customHeight="1" x14ac:dyDescent="0.25">
      <c r="A50" s="282" t="s">
        <v>104</v>
      </c>
      <c r="B50" s="175" t="s">
        <v>105</v>
      </c>
      <c r="C50" s="45" t="s">
        <v>91</v>
      </c>
      <c r="D50" s="61" t="s">
        <v>21</v>
      </c>
      <c r="E50" s="45">
        <v>1</v>
      </c>
      <c r="F50" s="46">
        <v>1</v>
      </c>
      <c r="G50" s="47">
        <v>3</v>
      </c>
      <c r="H50" s="46">
        <v>1</v>
      </c>
      <c r="I50" s="46">
        <v>1</v>
      </c>
      <c r="J50" s="49">
        <v>3</v>
      </c>
      <c r="K50" s="45">
        <v>1</v>
      </c>
      <c r="L50" s="46">
        <v>1</v>
      </c>
      <c r="M50" s="47">
        <v>3</v>
      </c>
      <c r="N50" s="46">
        <v>1</v>
      </c>
      <c r="O50" s="46">
        <v>1</v>
      </c>
      <c r="P50" s="49">
        <v>3</v>
      </c>
      <c r="Q50" s="45">
        <v>1</v>
      </c>
      <c r="R50" s="46">
        <v>1</v>
      </c>
      <c r="S50" s="47">
        <v>3</v>
      </c>
      <c r="T50" s="46">
        <v>1</v>
      </c>
      <c r="U50" s="46">
        <v>1</v>
      </c>
      <c r="V50" s="48">
        <v>3</v>
      </c>
      <c r="W50" s="46"/>
      <c r="X50" s="46"/>
      <c r="Y50" s="48"/>
      <c r="Z50" s="50">
        <v>3</v>
      </c>
      <c r="AA50" s="201" t="s">
        <v>106</v>
      </c>
      <c r="AB50" s="169" t="s">
        <v>227</v>
      </c>
      <c r="AC50" s="170"/>
      <c r="AD50" s="171"/>
      <c r="AE50" s="172"/>
      <c r="AF50" s="199"/>
    </row>
    <row r="51" spans="1:32" ht="16.5" customHeight="1" x14ac:dyDescent="0.25">
      <c r="A51" s="282" t="s">
        <v>107</v>
      </c>
      <c r="B51" s="202" t="s">
        <v>108</v>
      </c>
      <c r="C51" s="45" t="s">
        <v>91</v>
      </c>
      <c r="D51" s="61" t="s">
        <v>21</v>
      </c>
      <c r="E51" s="45">
        <v>2</v>
      </c>
      <c r="F51" s="46">
        <v>0</v>
      </c>
      <c r="G51" s="47">
        <v>3</v>
      </c>
      <c r="H51" s="46">
        <v>2</v>
      </c>
      <c r="I51" s="46">
        <v>0</v>
      </c>
      <c r="J51" s="48">
        <v>3</v>
      </c>
      <c r="K51" s="45">
        <v>2</v>
      </c>
      <c r="L51" s="46">
        <v>0</v>
      </c>
      <c r="M51" s="47">
        <v>3</v>
      </c>
      <c r="N51" s="46">
        <v>2</v>
      </c>
      <c r="O51" s="46">
        <v>0</v>
      </c>
      <c r="P51" s="48">
        <v>3</v>
      </c>
      <c r="Q51" s="45">
        <v>2</v>
      </c>
      <c r="R51" s="46">
        <v>0</v>
      </c>
      <c r="S51" s="47">
        <v>3</v>
      </c>
      <c r="T51" s="46">
        <v>2</v>
      </c>
      <c r="U51" s="46">
        <v>0</v>
      </c>
      <c r="V51" s="48">
        <v>3</v>
      </c>
      <c r="W51" s="46"/>
      <c r="X51" s="46"/>
      <c r="Y51" s="48"/>
      <c r="Z51" s="50">
        <v>3</v>
      </c>
      <c r="AA51" s="116" t="s">
        <v>233</v>
      </c>
      <c r="AB51" s="169" t="s">
        <v>215</v>
      </c>
      <c r="AC51" s="203"/>
      <c r="AD51" s="204"/>
      <c r="AE51" s="205"/>
      <c r="AF51" s="206"/>
    </row>
    <row r="52" spans="1:32" ht="16.5" customHeight="1" x14ac:dyDescent="0.25">
      <c r="A52" s="282" t="s">
        <v>109</v>
      </c>
      <c r="B52" s="202" t="s">
        <v>110</v>
      </c>
      <c r="C52" s="45" t="s">
        <v>91</v>
      </c>
      <c r="D52" s="162" t="s">
        <v>21</v>
      </c>
      <c r="E52" s="161">
        <v>2</v>
      </c>
      <c r="F52" s="163">
        <v>0</v>
      </c>
      <c r="G52" s="164">
        <v>3</v>
      </c>
      <c r="H52" s="163"/>
      <c r="I52" s="163"/>
      <c r="J52" s="165"/>
      <c r="K52" s="161">
        <v>2</v>
      </c>
      <c r="L52" s="163">
        <v>0</v>
      </c>
      <c r="M52" s="164">
        <v>3</v>
      </c>
      <c r="N52" s="163"/>
      <c r="O52" s="163"/>
      <c r="P52" s="165"/>
      <c r="Q52" s="161">
        <v>2</v>
      </c>
      <c r="R52" s="163">
        <v>0</v>
      </c>
      <c r="S52" s="164">
        <v>3</v>
      </c>
      <c r="T52" s="163"/>
      <c r="U52" s="163"/>
      <c r="V52" s="166"/>
      <c r="W52" s="163"/>
      <c r="X52" s="163"/>
      <c r="Y52" s="166"/>
      <c r="Z52" s="168">
        <v>3</v>
      </c>
      <c r="AA52" s="116" t="s">
        <v>195</v>
      </c>
      <c r="AB52" s="198" t="s">
        <v>227</v>
      </c>
      <c r="AC52" s="203"/>
      <c r="AD52" s="204"/>
      <c r="AE52" s="205"/>
      <c r="AF52" s="206"/>
    </row>
    <row r="53" spans="1:32" ht="16.5" customHeight="1" x14ac:dyDescent="0.25">
      <c r="A53" s="282" t="s">
        <v>102</v>
      </c>
      <c r="B53" s="175" t="s">
        <v>103</v>
      </c>
      <c r="C53" s="45" t="s">
        <v>91</v>
      </c>
      <c r="D53" s="61" t="s">
        <v>21</v>
      </c>
      <c r="E53" s="45"/>
      <c r="F53" s="46"/>
      <c r="G53" s="47"/>
      <c r="H53" s="46">
        <v>2</v>
      </c>
      <c r="I53" s="46">
        <v>0</v>
      </c>
      <c r="J53" s="49">
        <v>3</v>
      </c>
      <c r="K53" s="45"/>
      <c r="L53" s="46"/>
      <c r="M53" s="47"/>
      <c r="N53" s="46">
        <v>2</v>
      </c>
      <c r="O53" s="46">
        <v>0</v>
      </c>
      <c r="P53" s="49">
        <v>3</v>
      </c>
      <c r="Q53" s="45"/>
      <c r="R53" s="46"/>
      <c r="S53" s="47"/>
      <c r="T53" s="46">
        <v>2</v>
      </c>
      <c r="U53" s="46">
        <v>0</v>
      </c>
      <c r="V53" s="48">
        <v>3</v>
      </c>
      <c r="W53" s="46"/>
      <c r="X53" s="46"/>
      <c r="Y53" s="48"/>
      <c r="Z53" s="50">
        <v>3</v>
      </c>
      <c r="AA53" s="201" t="s">
        <v>234</v>
      </c>
      <c r="AB53" s="169" t="s">
        <v>215</v>
      </c>
      <c r="AC53" s="170"/>
      <c r="AD53" s="171"/>
      <c r="AE53" s="172"/>
      <c r="AF53" s="199"/>
    </row>
    <row r="54" spans="1:32" s="215" customFormat="1" ht="16.5" customHeight="1" thickBot="1" x14ac:dyDescent="0.3">
      <c r="A54" s="282" t="s">
        <v>111</v>
      </c>
      <c r="B54" s="207" t="s">
        <v>112</v>
      </c>
      <c r="C54" s="208" t="s">
        <v>91</v>
      </c>
      <c r="D54" s="209" t="s">
        <v>21</v>
      </c>
      <c r="E54" s="208"/>
      <c r="F54" s="210"/>
      <c r="G54" s="211"/>
      <c r="H54" s="210"/>
      <c r="I54" s="210"/>
      <c r="J54" s="212"/>
      <c r="K54" s="208"/>
      <c r="L54" s="210"/>
      <c r="M54" s="211"/>
      <c r="N54" s="210"/>
      <c r="O54" s="210"/>
      <c r="P54" s="212"/>
      <c r="Q54" s="208">
        <v>2</v>
      </c>
      <c r="R54" s="210">
        <v>0</v>
      </c>
      <c r="S54" s="211">
        <v>3</v>
      </c>
      <c r="T54" s="210">
        <v>2</v>
      </c>
      <c r="U54" s="210">
        <v>0</v>
      </c>
      <c r="V54" s="267">
        <v>3</v>
      </c>
      <c r="W54" s="266"/>
      <c r="X54" s="210"/>
      <c r="Y54" s="212"/>
      <c r="Z54" s="213">
        <v>3</v>
      </c>
      <c r="AA54" s="55" t="s">
        <v>193</v>
      </c>
      <c r="AB54" s="214" t="s">
        <v>207</v>
      </c>
      <c r="AC54" s="203"/>
      <c r="AD54" s="204"/>
      <c r="AE54" s="205"/>
      <c r="AF54" s="206"/>
    </row>
    <row r="55" spans="1:32" s="215" customFormat="1" ht="13.5" customHeight="1" thickBot="1" x14ac:dyDescent="0.3">
      <c r="A55" s="414"/>
      <c r="B55" s="415"/>
      <c r="C55" s="415"/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6"/>
      <c r="AC55" s="172"/>
      <c r="AD55" s="290"/>
      <c r="AE55" s="291"/>
      <c r="AF55" s="292"/>
    </row>
    <row r="56" spans="1:32" s="174" customFormat="1" ht="15.75" customHeight="1" thickBot="1" x14ac:dyDescent="0.3">
      <c r="A56" s="417" t="s">
        <v>113</v>
      </c>
      <c r="B56" s="418"/>
      <c r="C56" s="80"/>
      <c r="D56" s="361"/>
      <c r="E56" s="82"/>
      <c r="F56" s="83"/>
      <c r="G56" s="83"/>
      <c r="H56" s="83"/>
      <c r="I56" s="83"/>
      <c r="J56" s="83"/>
      <c r="K56" s="82"/>
      <c r="L56" s="83"/>
      <c r="M56" s="83"/>
      <c r="N56" s="83"/>
      <c r="O56" s="83"/>
      <c r="P56" s="83">
        <v>5</v>
      </c>
      <c r="Q56" s="82"/>
      <c r="R56" s="83"/>
      <c r="S56" s="83">
        <v>10</v>
      </c>
      <c r="T56" s="83"/>
      <c r="U56" s="83"/>
      <c r="V56" s="83">
        <v>5</v>
      </c>
      <c r="W56" s="217"/>
      <c r="X56" s="217"/>
      <c r="Y56" s="217"/>
      <c r="Z56" s="87">
        <f>SUM(G56:V56)</f>
        <v>20</v>
      </c>
      <c r="AA56" s="329"/>
      <c r="AB56" s="218"/>
      <c r="AC56" s="188"/>
      <c r="AD56" s="189"/>
      <c r="AE56" s="190"/>
      <c r="AF56" s="191"/>
    </row>
    <row r="57" spans="1:32" s="99" customFormat="1" ht="15.75" customHeight="1" x14ac:dyDescent="0.25">
      <c r="A57" s="419" t="s">
        <v>114</v>
      </c>
      <c r="B57" s="420"/>
      <c r="C57" s="31"/>
      <c r="D57" s="91"/>
      <c r="E57" s="31"/>
      <c r="F57" s="92"/>
      <c r="G57" s="93"/>
      <c r="H57" s="92"/>
      <c r="I57" s="92"/>
      <c r="J57" s="94"/>
      <c r="K57" s="31"/>
      <c r="L57" s="92"/>
      <c r="M57" s="93"/>
      <c r="N57" s="92"/>
      <c r="O57" s="92"/>
      <c r="P57" s="94"/>
      <c r="Q57" s="31"/>
      <c r="R57" s="92"/>
      <c r="S57" s="93"/>
      <c r="T57" s="92"/>
      <c r="U57" s="92"/>
      <c r="V57" s="94"/>
      <c r="W57" s="92"/>
      <c r="X57" s="92"/>
      <c r="Y57" s="94"/>
      <c r="Z57" s="97">
        <v>20</v>
      </c>
      <c r="AA57" s="293"/>
      <c r="AB57" s="294"/>
      <c r="AC57" s="66"/>
      <c r="AD57" s="67"/>
      <c r="AE57" s="68"/>
      <c r="AF57" s="69"/>
    </row>
    <row r="58" spans="1:32" s="215" customFormat="1" ht="16.5" customHeight="1" x14ac:dyDescent="0.25">
      <c r="A58" s="219" t="s">
        <v>120</v>
      </c>
      <c r="B58" s="357" t="s">
        <v>121</v>
      </c>
      <c r="C58" s="58" t="s">
        <v>20</v>
      </c>
      <c r="D58" s="223" t="s">
        <v>21</v>
      </c>
      <c r="E58" s="45"/>
      <c r="F58" s="46"/>
      <c r="G58" s="47"/>
      <c r="H58" s="46"/>
      <c r="I58" s="46"/>
      <c r="J58" s="49"/>
      <c r="K58" s="45"/>
      <c r="L58" s="46"/>
      <c r="M58" s="47"/>
      <c r="N58" s="46">
        <v>2</v>
      </c>
      <c r="O58" s="46">
        <v>2</v>
      </c>
      <c r="P58" s="49">
        <v>5</v>
      </c>
      <c r="Q58" s="58"/>
      <c r="R58" s="105"/>
      <c r="S58" s="108"/>
      <c r="T58" s="105"/>
      <c r="U58" s="105"/>
      <c r="V58" s="106"/>
      <c r="W58" s="105"/>
      <c r="X58" s="105"/>
      <c r="Y58" s="106"/>
      <c r="Z58" s="110">
        <v>5</v>
      </c>
      <c r="AA58" s="116" t="s">
        <v>122</v>
      </c>
      <c r="AB58" s="169" t="s">
        <v>235</v>
      </c>
      <c r="AC58" s="138"/>
      <c r="AD58" s="139"/>
      <c r="AE58" s="170"/>
      <c r="AF58" s="199"/>
    </row>
    <row r="59" spans="1:32" s="215" customFormat="1" ht="16.5" customHeight="1" x14ac:dyDescent="0.25">
      <c r="A59" s="219" t="s">
        <v>123</v>
      </c>
      <c r="B59" s="202" t="s">
        <v>124</v>
      </c>
      <c r="C59" s="58" t="s">
        <v>20</v>
      </c>
      <c r="D59" s="102" t="s">
        <v>21</v>
      </c>
      <c r="E59" s="45"/>
      <c r="F59" s="46"/>
      <c r="G59" s="47"/>
      <c r="H59" s="46"/>
      <c r="I59" s="46"/>
      <c r="J59" s="49"/>
      <c r="K59" s="45"/>
      <c r="L59" s="46"/>
      <c r="M59" s="47"/>
      <c r="N59" s="46">
        <v>2</v>
      </c>
      <c r="O59" s="46">
        <v>2</v>
      </c>
      <c r="P59" s="49">
        <v>5</v>
      </c>
      <c r="Q59" s="58"/>
      <c r="R59" s="105"/>
      <c r="S59" s="108"/>
      <c r="T59" s="105"/>
      <c r="U59" s="105"/>
      <c r="V59" s="106"/>
      <c r="W59" s="105"/>
      <c r="X59" s="105"/>
      <c r="Y59" s="106"/>
      <c r="Z59" s="110">
        <v>5</v>
      </c>
      <c r="AA59" s="116" t="s">
        <v>190</v>
      </c>
      <c r="AB59" s="169" t="s">
        <v>235</v>
      </c>
      <c r="AC59" s="172"/>
      <c r="AD59" s="199"/>
      <c r="AE59" s="170"/>
      <c r="AF59" s="199"/>
    </row>
    <row r="60" spans="1:32" s="215" customFormat="1" ht="16.5" customHeight="1" x14ac:dyDescent="0.25">
      <c r="A60" s="219" t="s">
        <v>115</v>
      </c>
      <c r="B60" s="202" t="s">
        <v>116</v>
      </c>
      <c r="C60" s="58" t="s">
        <v>20</v>
      </c>
      <c r="D60" s="102" t="s">
        <v>21</v>
      </c>
      <c r="E60" s="45"/>
      <c r="F60" s="46"/>
      <c r="G60" s="47"/>
      <c r="H60" s="46"/>
      <c r="I60" s="46"/>
      <c r="J60" s="49"/>
      <c r="K60" s="45"/>
      <c r="L60" s="46"/>
      <c r="M60" s="47"/>
      <c r="N60" s="46"/>
      <c r="O60" s="46"/>
      <c r="P60" s="49"/>
      <c r="Q60" s="58">
        <v>2</v>
      </c>
      <c r="R60" s="105">
        <v>2</v>
      </c>
      <c r="S60" s="108">
        <v>5</v>
      </c>
      <c r="T60" s="105"/>
      <c r="U60" s="105"/>
      <c r="V60" s="106"/>
      <c r="W60" s="105"/>
      <c r="X60" s="105"/>
      <c r="Y60" s="106"/>
      <c r="Z60" s="110">
        <v>5</v>
      </c>
      <c r="AA60" s="201" t="s">
        <v>117</v>
      </c>
      <c r="AB60" s="169" t="s">
        <v>235</v>
      </c>
      <c r="AC60" s="172"/>
      <c r="AD60" s="199"/>
      <c r="AE60" s="220"/>
      <c r="AF60" s="221"/>
    </row>
    <row r="61" spans="1:32" s="215" customFormat="1" ht="30" customHeight="1" x14ac:dyDescent="0.25">
      <c r="A61" s="219" t="s">
        <v>118</v>
      </c>
      <c r="B61" s="202" t="s">
        <v>119</v>
      </c>
      <c r="C61" s="58" t="s">
        <v>20</v>
      </c>
      <c r="D61" s="102" t="s">
        <v>35</v>
      </c>
      <c r="E61" s="45"/>
      <c r="F61" s="46"/>
      <c r="G61" s="47"/>
      <c r="H61" s="46"/>
      <c r="I61" s="46"/>
      <c r="J61" s="49"/>
      <c r="K61" s="45"/>
      <c r="L61" s="46"/>
      <c r="M61" s="47"/>
      <c r="N61" s="46"/>
      <c r="O61" s="46"/>
      <c r="P61" s="49"/>
      <c r="Q61" s="58">
        <v>2</v>
      </c>
      <c r="R61" s="105">
        <v>2</v>
      </c>
      <c r="S61" s="108">
        <v>5</v>
      </c>
      <c r="T61" s="105"/>
      <c r="U61" s="105"/>
      <c r="V61" s="106"/>
      <c r="W61" s="105"/>
      <c r="X61" s="105"/>
      <c r="Y61" s="106"/>
      <c r="Z61" s="110">
        <v>5</v>
      </c>
      <c r="AA61" s="201" t="s">
        <v>117</v>
      </c>
      <c r="AB61" s="169" t="s">
        <v>235</v>
      </c>
      <c r="AC61" s="222"/>
      <c r="AD61" s="199"/>
      <c r="AE61" s="170"/>
      <c r="AF61" s="199"/>
    </row>
    <row r="62" spans="1:32" s="314" customFormat="1" ht="16.5" customHeight="1" x14ac:dyDescent="0.25">
      <c r="A62" s="219" t="s">
        <v>165</v>
      </c>
      <c r="B62" s="359" t="s">
        <v>161</v>
      </c>
      <c r="C62" s="161" t="s">
        <v>132</v>
      </c>
      <c r="D62" s="352" t="s">
        <v>35</v>
      </c>
      <c r="E62" s="167"/>
      <c r="F62" s="163"/>
      <c r="G62" s="164"/>
      <c r="H62" s="163"/>
      <c r="I62" s="163"/>
      <c r="J62" s="166"/>
      <c r="K62" s="167"/>
      <c r="L62" s="163"/>
      <c r="M62" s="164"/>
      <c r="N62" s="163"/>
      <c r="O62" s="163"/>
      <c r="P62" s="166"/>
      <c r="Q62" s="167"/>
      <c r="R62" s="163"/>
      <c r="S62" s="164"/>
      <c r="T62" s="163"/>
      <c r="U62" s="163"/>
      <c r="V62" s="166">
        <v>3</v>
      </c>
      <c r="W62" s="353"/>
      <c r="X62" s="347"/>
      <c r="Y62" s="354"/>
      <c r="Z62" s="168">
        <v>3</v>
      </c>
      <c r="AA62" s="355"/>
      <c r="AB62" s="169" t="s">
        <v>235</v>
      </c>
      <c r="AC62" s="315"/>
      <c r="AD62" s="316"/>
      <c r="AE62" s="317"/>
      <c r="AF62" s="318"/>
    </row>
    <row r="63" spans="1:32" s="314" customFormat="1" ht="16.5" customHeight="1" thickBot="1" x14ac:dyDescent="0.3">
      <c r="A63" s="219" t="s">
        <v>166</v>
      </c>
      <c r="B63" s="360" t="s">
        <v>162</v>
      </c>
      <c r="C63" s="73" t="s">
        <v>132</v>
      </c>
      <c r="D63" s="362" t="s">
        <v>35</v>
      </c>
      <c r="E63" s="231"/>
      <c r="F63" s="74"/>
      <c r="G63" s="75"/>
      <c r="H63" s="74"/>
      <c r="I63" s="74"/>
      <c r="J63" s="76"/>
      <c r="K63" s="231"/>
      <c r="L63" s="74"/>
      <c r="M63" s="75"/>
      <c r="N63" s="74"/>
      <c r="O63" s="74"/>
      <c r="P63" s="76"/>
      <c r="Q63" s="231"/>
      <c r="R63" s="74"/>
      <c r="S63" s="75"/>
      <c r="T63" s="74"/>
      <c r="U63" s="74"/>
      <c r="V63" s="76"/>
      <c r="W63" s="231"/>
      <c r="X63" s="74"/>
      <c r="Y63" s="76">
        <v>7</v>
      </c>
      <c r="Z63" s="232">
        <v>7</v>
      </c>
      <c r="AA63" s="262"/>
      <c r="AB63" s="169" t="s">
        <v>235</v>
      </c>
      <c r="AC63" s="315"/>
      <c r="AD63" s="316"/>
      <c r="AE63" s="317"/>
      <c r="AF63" s="318"/>
    </row>
    <row r="64" spans="1:32" s="215" customFormat="1" ht="15" customHeight="1" thickBot="1" x14ac:dyDescent="0.3">
      <c r="A64" s="371"/>
      <c r="B64" s="372"/>
      <c r="C64" s="372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3"/>
      <c r="AD64" s="199"/>
      <c r="AE64" s="170"/>
      <c r="AF64" s="199"/>
    </row>
    <row r="65" spans="1:32" ht="15.75" customHeight="1" thickBot="1" x14ac:dyDescent="0.3">
      <c r="A65" s="417" t="s">
        <v>113</v>
      </c>
      <c r="B65" s="418"/>
      <c r="C65" s="80"/>
      <c r="D65" s="361"/>
      <c r="E65" s="82"/>
      <c r="F65" s="83"/>
      <c r="G65" s="83"/>
      <c r="H65" s="83"/>
      <c r="I65" s="83"/>
      <c r="J65" s="83"/>
      <c r="K65" s="82"/>
      <c r="L65" s="83"/>
      <c r="M65" s="83"/>
      <c r="N65" s="83"/>
      <c r="O65" s="83"/>
      <c r="P65" s="83">
        <v>5</v>
      </c>
      <c r="Q65" s="82"/>
      <c r="R65" s="83"/>
      <c r="S65" s="83">
        <v>10</v>
      </c>
      <c r="T65" s="83"/>
      <c r="U65" s="83"/>
      <c r="V65" s="83">
        <v>5</v>
      </c>
      <c r="W65" s="217"/>
      <c r="X65" s="217"/>
      <c r="Y65" s="217"/>
      <c r="Z65" s="87">
        <f>SUM(G65:V65)</f>
        <v>20</v>
      </c>
      <c r="AA65" s="348"/>
      <c r="AB65" s="218"/>
      <c r="AC65" s="350"/>
      <c r="AD65" s="290"/>
      <c r="AE65" s="291"/>
      <c r="AF65" s="292"/>
    </row>
    <row r="66" spans="1:32" ht="15.75" customHeight="1" x14ac:dyDescent="0.25">
      <c r="A66" s="419" t="s">
        <v>189</v>
      </c>
      <c r="B66" s="420"/>
      <c r="C66" s="31"/>
      <c r="D66" s="91"/>
      <c r="E66" s="31"/>
      <c r="F66" s="92"/>
      <c r="G66" s="93"/>
      <c r="H66" s="92"/>
      <c r="I66" s="92"/>
      <c r="J66" s="94"/>
      <c r="K66" s="31"/>
      <c r="L66" s="92"/>
      <c r="M66" s="93"/>
      <c r="N66" s="92"/>
      <c r="O66" s="92"/>
      <c r="P66" s="94"/>
      <c r="Q66" s="31"/>
      <c r="R66" s="92"/>
      <c r="S66" s="93"/>
      <c r="T66" s="92"/>
      <c r="U66" s="92"/>
      <c r="V66" s="94"/>
      <c r="W66" s="92"/>
      <c r="X66" s="92"/>
      <c r="Y66" s="94"/>
      <c r="Z66" s="97">
        <v>20</v>
      </c>
      <c r="AA66" s="293"/>
      <c r="AB66" s="351"/>
      <c r="AC66" s="350"/>
      <c r="AD66" s="290"/>
      <c r="AE66" s="291"/>
      <c r="AF66" s="292"/>
    </row>
    <row r="67" spans="1:32" ht="16.5" customHeight="1" x14ac:dyDescent="0.25">
      <c r="A67" s="219" t="s">
        <v>185</v>
      </c>
      <c r="B67" s="357" t="s">
        <v>181</v>
      </c>
      <c r="C67" s="58" t="s">
        <v>20</v>
      </c>
      <c r="D67" s="223" t="s">
        <v>35</v>
      </c>
      <c r="E67" s="45"/>
      <c r="F67" s="46"/>
      <c r="G67" s="47"/>
      <c r="H67" s="46"/>
      <c r="I67" s="46"/>
      <c r="J67" s="49"/>
      <c r="K67" s="45"/>
      <c r="L67" s="46"/>
      <c r="M67" s="47"/>
      <c r="N67" s="46">
        <v>2</v>
      </c>
      <c r="O67" s="46">
        <v>2</v>
      </c>
      <c r="P67" s="49">
        <v>5</v>
      </c>
      <c r="Q67" s="58"/>
      <c r="R67" s="105"/>
      <c r="S67" s="108"/>
      <c r="T67" s="105"/>
      <c r="U67" s="105"/>
      <c r="V67" s="106"/>
      <c r="W67" s="105"/>
      <c r="X67" s="105"/>
      <c r="Y67" s="106"/>
      <c r="Z67" s="110">
        <v>5</v>
      </c>
      <c r="AA67" s="55" t="s">
        <v>160</v>
      </c>
      <c r="AB67" s="52" t="s">
        <v>217</v>
      </c>
      <c r="AC67" s="350"/>
      <c r="AD67" s="290"/>
      <c r="AE67" s="291"/>
      <c r="AF67" s="292"/>
    </row>
    <row r="68" spans="1:32" ht="16.5" customHeight="1" x14ac:dyDescent="0.25">
      <c r="A68" s="219" t="s">
        <v>188</v>
      </c>
      <c r="B68" s="357" t="s">
        <v>182</v>
      </c>
      <c r="C68" s="58" t="s">
        <v>20</v>
      </c>
      <c r="D68" s="223" t="s">
        <v>35</v>
      </c>
      <c r="E68" s="45"/>
      <c r="F68" s="46"/>
      <c r="G68" s="47"/>
      <c r="H68" s="46"/>
      <c r="I68" s="46"/>
      <c r="J68" s="49"/>
      <c r="K68" s="45"/>
      <c r="L68" s="46"/>
      <c r="M68" s="47"/>
      <c r="N68" s="46"/>
      <c r="O68" s="46"/>
      <c r="P68" s="49"/>
      <c r="Q68" s="58">
        <v>2</v>
      </c>
      <c r="R68" s="105">
        <v>2</v>
      </c>
      <c r="S68" s="108">
        <v>5</v>
      </c>
      <c r="T68" s="105"/>
      <c r="U68" s="105"/>
      <c r="V68" s="106"/>
      <c r="W68" s="105"/>
      <c r="X68" s="105"/>
      <c r="Y68" s="106"/>
      <c r="Z68" s="110">
        <v>5</v>
      </c>
      <c r="AA68" s="116" t="s">
        <v>184</v>
      </c>
      <c r="AB68" s="178" t="s">
        <v>217</v>
      </c>
      <c r="AC68" s="350"/>
      <c r="AD68" s="290"/>
      <c r="AE68" s="291"/>
      <c r="AF68" s="292"/>
    </row>
    <row r="69" spans="1:32" ht="16.5" customHeight="1" x14ac:dyDescent="0.25">
      <c r="A69" s="219" t="s">
        <v>186</v>
      </c>
      <c r="B69" s="357" t="s">
        <v>180</v>
      </c>
      <c r="C69" s="58" t="s">
        <v>20</v>
      </c>
      <c r="D69" s="223" t="s">
        <v>35</v>
      </c>
      <c r="E69" s="45"/>
      <c r="F69" s="46"/>
      <c r="G69" s="47"/>
      <c r="H69" s="46"/>
      <c r="I69" s="46"/>
      <c r="J69" s="49"/>
      <c r="K69" s="45"/>
      <c r="L69" s="46"/>
      <c r="M69" s="47"/>
      <c r="N69" s="46"/>
      <c r="O69" s="46"/>
      <c r="P69" s="49"/>
      <c r="Q69" s="58">
        <v>2</v>
      </c>
      <c r="R69" s="105">
        <v>2</v>
      </c>
      <c r="S69" s="108">
        <v>5</v>
      </c>
      <c r="T69" s="105">
        <v>2</v>
      </c>
      <c r="U69" s="105">
        <v>2</v>
      </c>
      <c r="V69" s="106">
        <v>5</v>
      </c>
      <c r="W69" s="105"/>
      <c r="X69" s="105"/>
      <c r="Y69" s="106"/>
      <c r="Z69" s="110">
        <v>5</v>
      </c>
      <c r="AA69" s="116" t="s">
        <v>183</v>
      </c>
      <c r="AB69" s="169" t="s">
        <v>221</v>
      </c>
      <c r="AC69" s="350"/>
      <c r="AD69" s="290"/>
      <c r="AE69" s="291"/>
      <c r="AF69" s="292"/>
    </row>
    <row r="70" spans="1:32" ht="16.5" customHeight="1" x14ac:dyDescent="0.25">
      <c r="A70" s="219" t="s">
        <v>187</v>
      </c>
      <c r="B70" s="358" t="s">
        <v>179</v>
      </c>
      <c r="C70" s="58" t="s">
        <v>20</v>
      </c>
      <c r="D70" s="223" t="s">
        <v>35</v>
      </c>
      <c r="E70" s="45"/>
      <c r="F70" s="46"/>
      <c r="G70" s="47"/>
      <c r="H70" s="46"/>
      <c r="I70" s="46"/>
      <c r="J70" s="49"/>
      <c r="K70" s="45"/>
      <c r="L70" s="46"/>
      <c r="M70" s="47"/>
      <c r="N70" s="46"/>
      <c r="O70" s="46"/>
      <c r="P70" s="49"/>
      <c r="Q70" s="58"/>
      <c r="R70" s="105"/>
      <c r="S70" s="108"/>
      <c r="T70" s="105">
        <v>2</v>
      </c>
      <c r="U70" s="105">
        <v>2</v>
      </c>
      <c r="V70" s="106">
        <v>5</v>
      </c>
      <c r="W70" s="105">
        <v>2</v>
      </c>
      <c r="X70" s="105">
        <v>2</v>
      </c>
      <c r="Y70" s="106">
        <v>5</v>
      </c>
      <c r="Z70" s="110">
        <v>5</v>
      </c>
      <c r="AA70" s="116" t="s">
        <v>160</v>
      </c>
      <c r="AB70" s="178" t="s">
        <v>217</v>
      </c>
      <c r="AC70" s="350"/>
      <c r="AD70" s="290"/>
      <c r="AE70" s="291"/>
      <c r="AF70" s="292"/>
    </row>
    <row r="71" spans="1:32" ht="16.5" customHeight="1" x14ac:dyDescent="0.25">
      <c r="A71" s="356" t="s">
        <v>196</v>
      </c>
      <c r="B71" s="359" t="s">
        <v>161</v>
      </c>
      <c r="C71" s="161" t="s">
        <v>132</v>
      </c>
      <c r="D71" s="352" t="s">
        <v>35</v>
      </c>
      <c r="E71" s="167"/>
      <c r="F71" s="163"/>
      <c r="G71" s="164"/>
      <c r="H71" s="163"/>
      <c r="I71" s="163"/>
      <c r="J71" s="166"/>
      <c r="K71" s="167"/>
      <c r="L71" s="163"/>
      <c r="M71" s="164"/>
      <c r="N71" s="163"/>
      <c r="O71" s="163"/>
      <c r="P71" s="166"/>
      <c r="Q71" s="167"/>
      <c r="R71" s="163"/>
      <c r="S71" s="164"/>
      <c r="T71" s="163">
        <v>0</v>
      </c>
      <c r="U71" s="163">
        <v>2</v>
      </c>
      <c r="V71" s="166">
        <v>3</v>
      </c>
      <c r="W71" s="353"/>
      <c r="X71" s="347"/>
      <c r="Y71" s="354"/>
      <c r="Z71" s="168">
        <v>3</v>
      </c>
      <c r="AA71" s="116" t="s">
        <v>160</v>
      </c>
      <c r="AB71" s="178" t="s">
        <v>217</v>
      </c>
      <c r="AC71" s="350"/>
      <c r="AD71" s="290"/>
      <c r="AE71" s="291"/>
      <c r="AF71" s="292"/>
    </row>
    <row r="72" spans="1:32" ht="16.5" customHeight="1" thickBot="1" x14ac:dyDescent="0.3">
      <c r="A72" s="219" t="s">
        <v>197</v>
      </c>
      <c r="B72" s="360" t="s">
        <v>162</v>
      </c>
      <c r="C72" s="73" t="s">
        <v>132</v>
      </c>
      <c r="D72" s="362" t="s">
        <v>35</v>
      </c>
      <c r="E72" s="231"/>
      <c r="F72" s="74"/>
      <c r="G72" s="75"/>
      <c r="H72" s="74"/>
      <c r="I72" s="74"/>
      <c r="J72" s="76"/>
      <c r="K72" s="231"/>
      <c r="L72" s="74"/>
      <c r="M72" s="75"/>
      <c r="N72" s="74"/>
      <c r="O72" s="74"/>
      <c r="P72" s="76"/>
      <c r="Q72" s="231"/>
      <c r="R72" s="74"/>
      <c r="S72" s="75"/>
      <c r="T72" s="74"/>
      <c r="U72" s="74"/>
      <c r="V72" s="76"/>
      <c r="W72" s="231">
        <v>0</v>
      </c>
      <c r="X72" s="74">
        <v>2</v>
      </c>
      <c r="Y72" s="76">
        <v>7</v>
      </c>
      <c r="Z72" s="232">
        <v>7</v>
      </c>
      <c r="AA72" s="116" t="s">
        <v>160</v>
      </c>
      <c r="AB72" s="178" t="s">
        <v>217</v>
      </c>
      <c r="AC72" s="350"/>
      <c r="AD72" s="290"/>
      <c r="AE72" s="291"/>
      <c r="AF72" s="292"/>
    </row>
    <row r="73" spans="1:32" ht="26.25" customHeight="1" thickBot="1" x14ac:dyDescent="0.3">
      <c r="A73" s="414"/>
      <c r="B73" s="415"/>
      <c r="C73" s="415"/>
      <c r="D73" s="415"/>
      <c r="E73" s="415"/>
      <c r="F73" s="415"/>
      <c r="G73" s="415"/>
      <c r="H73" s="415"/>
      <c r="I73" s="415"/>
      <c r="J73" s="415"/>
      <c r="K73" s="415"/>
      <c r="L73" s="415"/>
      <c r="M73" s="415"/>
      <c r="N73" s="415"/>
      <c r="O73" s="415"/>
      <c r="P73" s="415"/>
      <c r="Q73" s="415"/>
      <c r="R73" s="415"/>
      <c r="S73" s="415"/>
      <c r="T73" s="415"/>
      <c r="U73" s="415"/>
      <c r="V73" s="415"/>
      <c r="W73" s="415"/>
      <c r="X73" s="415"/>
      <c r="Y73" s="415"/>
      <c r="Z73" s="415"/>
      <c r="AA73" s="415"/>
      <c r="AB73" s="416"/>
      <c r="AC73" s="295"/>
      <c r="AD73" s="290"/>
      <c r="AE73" s="291"/>
      <c r="AF73" s="292"/>
    </row>
    <row r="74" spans="1:32" s="18" customFormat="1" ht="24" customHeight="1" thickBot="1" x14ac:dyDescent="0.3">
      <c r="A74" s="421" t="s">
        <v>125</v>
      </c>
      <c r="B74" s="422"/>
      <c r="C74" s="143"/>
      <c r="D74" s="144"/>
      <c r="E74" s="143"/>
      <c r="F74" s="145"/>
      <c r="G74" s="145">
        <v>5</v>
      </c>
      <c r="H74" s="145"/>
      <c r="I74" s="145"/>
      <c r="J74" s="144">
        <v>2</v>
      </c>
      <c r="K74" s="143"/>
      <c r="L74" s="145"/>
      <c r="M74" s="145"/>
      <c r="N74" s="145"/>
      <c r="O74" s="145"/>
      <c r="P74" s="144"/>
      <c r="Q74" s="143"/>
      <c r="R74" s="145"/>
      <c r="S74" s="145"/>
      <c r="T74" s="145"/>
      <c r="U74" s="145"/>
      <c r="V74" s="144">
        <v>3</v>
      </c>
      <c r="W74" s="145"/>
      <c r="X74" s="145"/>
      <c r="Y74" s="144">
        <v>3</v>
      </c>
      <c r="Z74" s="11">
        <f>SUM(G74:Y74)</f>
        <v>13</v>
      </c>
      <c r="AA74" s="224"/>
      <c r="AB74" s="148"/>
      <c r="AC74" s="53"/>
      <c r="AD74" s="41"/>
      <c r="AE74" s="29"/>
      <c r="AF74" s="28"/>
    </row>
    <row r="75" spans="1:32" s="18" customFormat="1" ht="15" x14ac:dyDescent="0.25">
      <c r="A75" s="342" t="s">
        <v>157</v>
      </c>
      <c r="B75" s="342" t="s">
        <v>158</v>
      </c>
      <c r="C75" s="340" t="s">
        <v>159</v>
      </c>
      <c r="D75" s="251" t="s">
        <v>21</v>
      </c>
      <c r="E75" s="252"/>
      <c r="F75" s="253"/>
      <c r="G75" s="254"/>
      <c r="H75" s="253">
        <v>1</v>
      </c>
      <c r="I75" s="253">
        <v>2</v>
      </c>
      <c r="J75" s="255">
        <v>4</v>
      </c>
      <c r="K75" s="252"/>
      <c r="L75" s="253"/>
      <c r="M75" s="254"/>
      <c r="N75" s="253"/>
      <c r="O75" s="253"/>
      <c r="P75" s="256"/>
      <c r="Q75" s="252"/>
      <c r="R75" s="253"/>
      <c r="S75" s="257"/>
      <c r="T75" s="253"/>
      <c r="U75" s="253"/>
      <c r="V75" s="255"/>
      <c r="W75" s="268"/>
      <c r="X75" s="253"/>
      <c r="Y75" s="255"/>
      <c r="Z75" s="344">
        <v>4</v>
      </c>
      <c r="AA75" s="343" t="s">
        <v>160</v>
      </c>
      <c r="AB75" s="258" t="s">
        <v>217</v>
      </c>
      <c r="AC75" s="53"/>
      <c r="AD75" s="41"/>
      <c r="AE75" s="29"/>
      <c r="AF75" s="28"/>
    </row>
    <row r="76" spans="1:32" s="18" customFormat="1" ht="15" x14ac:dyDescent="0.25">
      <c r="A76" s="342" t="s">
        <v>176</v>
      </c>
      <c r="B76" s="342" t="s">
        <v>175</v>
      </c>
      <c r="C76" s="341" t="s">
        <v>159</v>
      </c>
      <c r="D76" s="330" t="s">
        <v>35</v>
      </c>
      <c r="E76" s="331"/>
      <c r="F76" s="332"/>
      <c r="G76" s="333"/>
      <c r="H76" s="332">
        <v>2</v>
      </c>
      <c r="I76" s="332">
        <v>1</v>
      </c>
      <c r="J76" s="334">
        <v>4</v>
      </c>
      <c r="K76" s="331"/>
      <c r="L76" s="332"/>
      <c r="M76" s="333"/>
      <c r="N76" s="332"/>
      <c r="O76" s="332"/>
      <c r="P76" s="334"/>
      <c r="Q76" s="331"/>
      <c r="R76" s="332"/>
      <c r="S76" s="335"/>
      <c r="T76" s="332"/>
      <c r="U76" s="332"/>
      <c r="V76" s="336"/>
      <c r="W76" s="337"/>
      <c r="X76" s="332"/>
      <c r="Y76" s="334"/>
      <c r="Z76" s="345">
        <v>4</v>
      </c>
      <c r="AA76" s="338" t="s">
        <v>177</v>
      </c>
      <c r="AB76" s="339" t="s">
        <v>213</v>
      </c>
      <c r="AC76" s="53"/>
      <c r="AD76" s="41"/>
      <c r="AE76" s="29"/>
      <c r="AF76" s="28"/>
    </row>
    <row r="77" spans="1:32" s="302" customFormat="1" ht="15" thickBot="1" x14ac:dyDescent="0.3">
      <c r="A77" s="225"/>
      <c r="B77" s="226" t="s">
        <v>126</v>
      </c>
      <c r="C77" s="58"/>
      <c r="D77" s="59"/>
      <c r="E77" s="58"/>
      <c r="F77" s="105"/>
      <c r="G77" s="47">
        <v>2</v>
      </c>
      <c r="H77" s="105"/>
      <c r="I77" s="105"/>
      <c r="J77" s="49">
        <v>2</v>
      </c>
      <c r="K77" s="58"/>
      <c r="L77" s="105"/>
      <c r="M77" s="47"/>
      <c r="N77" s="105"/>
      <c r="O77" s="105"/>
      <c r="P77" s="49"/>
      <c r="Q77" s="58"/>
      <c r="R77" s="105"/>
      <c r="S77" s="47"/>
      <c r="T77" s="105"/>
      <c r="U77" s="105"/>
      <c r="V77" s="48"/>
      <c r="W77" s="109"/>
      <c r="X77" s="105"/>
      <c r="Y77" s="49"/>
      <c r="Z77" s="232">
        <v>4</v>
      </c>
      <c r="AA77" s="296"/>
      <c r="AB77" s="297"/>
      <c r="AC77" s="298"/>
      <c r="AD77" s="299"/>
      <c r="AE77" s="300"/>
      <c r="AF77" s="301"/>
    </row>
    <row r="78" spans="1:32" s="302" customFormat="1" ht="30.6" customHeight="1" thickBot="1" x14ac:dyDescent="0.3">
      <c r="A78" s="374" t="s">
        <v>127</v>
      </c>
      <c r="B78" s="423"/>
      <c r="C78" s="150"/>
      <c r="D78" s="151"/>
      <c r="E78" s="152"/>
      <c r="F78" s="153"/>
      <c r="G78" s="227">
        <v>3</v>
      </c>
      <c r="H78" s="153"/>
      <c r="I78" s="153"/>
      <c r="J78" s="228"/>
      <c r="K78" s="155"/>
      <c r="L78" s="153"/>
      <c r="M78" s="227"/>
      <c r="N78" s="153"/>
      <c r="O78" s="153"/>
      <c r="P78" s="228"/>
      <c r="Q78" s="155"/>
      <c r="R78" s="153"/>
      <c r="S78" s="227"/>
      <c r="T78" s="153"/>
      <c r="U78" s="153"/>
      <c r="V78" s="270">
        <v>3</v>
      </c>
      <c r="W78" s="269"/>
      <c r="X78" s="153"/>
      <c r="Y78" s="228">
        <v>3</v>
      </c>
      <c r="Z78" s="229">
        <v>9</v>
      </c>
      <c r="AA78" s="230" t="s">
        <v>128</v>
      </c>
      <c r="AB78" s="159"/>
      <c r="AC78" s="298"/>
      <c r="AD78" s="299"/>
      <c r="AE78" s="300"/>
      <c r="AF78" s="301"/>
    </row>
    <row r="79" spans="1:32" s="308" customFormat="1" ht="15.75" thickBot="1" x14ac:dyDescent="0.3">
      <c r="A79" s="414"/>
      <c r="B79" s="415"/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5"/>
      <c r="X79" s="415"/>
      <c r="Y79" s="415"/>
      <c r="Z79" s="415"/>
      <c r="AA79" s="415"/>
      <c r="AB79" s="416"/>
      <c r="AC79" s="304"/>
      <c r="AD79" s="305"/>
      <c r="AE79" s="306"/>
      <c r="AF79" s="307"/>
    </row>
    <row r="80" spans="1:32" ht="24" thickBot="1" x14ac:dyDescent="0.3">
      <c r="A80" s="379" t="s">
        <v>129</v>
      </c>
      <c r="B80" s="380"/>
      <c r="C80" s="143"/>
      <c r="D80" s="144"/>
      <c r="E80" s="143"/>
      <c r="F80" s="145"/>
      <c r="G80" s="145"/>
      <c r="H80" s="145"/>
      <c r="I80" s="145"/>
      <c r="J80" s="144"/>
      <c r="K80" s="143"/>
      <c r="L80" s="145"/>
      <c r="M80" s="145"/>
      <c r="N80" s="145"/>
      <c r="O80" s="145"/>
      <c r="P80" s="144"/>
      <c r="Q80" s="143"/>
      <c r="R80" s="145"/>
      <c r="S80" s="145"/>
      <c r="T80" s="145"/>
      <c r="U80" s="145"/>
      <c r="V80" s="146"/>
      <c r="W80" s="145"/>
      <c r="X80" s="145"/>
      <c r="Y80" s="146"/>
      <c r="Z80" s="11">
        <v>0</v>
      </c>
      <c r="AA80" s="147"/>
      <c r="AB80" s="148"/>
      <c r="AC80" s="295"/>
      <c r="AD80" s="290"/>
      <c r="AE80" s="291"/>
      <c r="AF80" s="292"/>
    </row>
    <row r="81" spans="1:32" ht="15" thickBot="1" x14ac:dyDescent="0.3">
      <c r="A81" s="271" t="s">
        <v>130</v>
      </c>
      <c r="B81" s="272" t="s">
        <v>131</v>
      </c>
      <c r="C81" s="150" t="s">
        <v>132</v>
      </c>
      <c r="D81" s="151" t="s">
        <v>133</v>
      </c>
      <c r="E81" s="150">
        <v>0</v>
      </c>
      <c r="F81" s="273">
        <v>2</v>
      </c>
      <c r="G81" s="274">
        <v>0</v>
      </c>
      <c r="H81" s="275">
        <v>0</v>
      </c>
      <c r="I81" s="273">
        <v>2</v>
      </c>
      <c r="J81" s="276">
        <v>0</v>
      </c>
      <c r="K81" s="150"/>
      <c r="L81" s="273"/>
      <c r="M81" s="274"/>
      <c r="N81" s="275"/>
      <c r="O81" s="273"/>
      <c r="P81" s="276"/>
      <c r="Q81" s="150"/>
      <c r="R81" s="273"/>
      <c r="S81" s="274"/>
      <c r="T81" s="275"/>
      <c r="U81" s="273"/>
      <c r="V81" s="277"/>
      <c r="W81" s="275"/>
      <c r="X81" s="273"/>
      <c r="Y81" s="277"/>
      <c r="Z81" s="278">
        <v>0</v>
      </c>
      <c r="AA81" s="279" t="s">
        <v>134</v>
      </c>
      <c r="AB81" s="280" t="s">
        <v>135</v>
      </c>
      <c r="AC81" s="295"/>
      <c r="AD81" s="290"/>
      <c r="AE81" s="291"/>
      <c r="AF81" s="292"/>
    </row>
    <row r="82" spans="1:32" ht="13.5" thickBot="1" x14ac:dyDescent="0.3">
      <c r="A82" s="283"/>
      <c r="B82" s="309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310"/>
      <c r="Z82" s="310"/>
      <c r="AA82" s="309"/>
      <c r="AB82" s="303"/>
      <c r="AC82" s="295"/>
      <c r="AD82" s="290"/>
      <c r="AE82" s="291"/>
      <c r="AF82" s="292"/>
    </row>
    <row r="83" spans="1:32" s="314" customFormat="1" ht="24" thickBot="1" x14ac:dyDescent="0.3">
      <c r="A83" s="379" t="s">
        <v>136</v>
      </c>
      <c r="B83" s="424"/>
      <c r="C83" s="145"/>
      <c r="D83" s="144"/>
      <c r="E83" s="143"/>
      <c r="F83" s="145"/>
      <c r="G83" s="145"/>
      <c r="H83" s="145"/>
      <c r="I83" s="145"/>
      <c r="J83" s="144"/>
      <c r="K83" s="143"/>
      <c r="L83" s="145"/>
      <c r="M83" s="145"/>
      <c r="N83" s="145"/>
      <c r="O83" s="145"/>
      <c r="P83" s="144"/>
      <c r="Q83" s="143"/>
      <c r="R83" s="145"/>
      <c r="S83" s="145"/>
      <c r="T83" s="145"/>
      <c r="U83" s="145"/>
      <c r="V83" s="146">
        <v>3</v>
      </c>
      <c r="W83" s="143"/>
      <c r="X83" s="145"/>
      <c r="Y83" s="146">
        <v>20</v>
      </c>
      <c r="Z83" s="11">
        <v>20</v>
      </c>
      <c r="AA83" s="147"/>
      <c r="AB83" s="148"/>
      <c r="AC83" s="222"/>
      <c r="AD83" s="311"/>
      <c r="AE83" s="312"/>
      <c r="AF83" s="313"/>
    </row>
    <row r="85" spans="1:32" ht="13.5" thickBot="1" x14ac:dyDescent="0.3"/>
    <row r="86" spans="1:32" ht="18.75" thickBot="1" x14ac:dyDescent="0.3">
      <c r="A86" s="411" t="s">
        <v>137</v>
      </c>
      <c r="B86" s="412"/>
      <c r="C86" s="233"/>
      <c r="D86" s="233"/>
      <c r="E86" s="234"/>
      <c r="F86" s="234"/>
      <c r="G86" s="234">
        <f>G5+G38+G74+G83</f>
        <v>30</v>
      </c>
      <c r="H86" s="234"/>
      <c r="I86" s="234"/>
      <c r="J86" s="234">
        <f>J5+J38+J74+J83</f>
        <v>31</v>
      </c>
      <c r="K86" s="234"/>
      <c r="L86" s="234"/>
      <c r="M86" s="234">
        <f>M5+M38+M74+M83</f>
        <v>29</v>
      </c>
      <c r="N86" s="234"/>
      <c r="O86" s="234"/>
      <c r="P86" s="234">
        <f>P5+P38+P74+P83</f>
        <v>32</v>
      </c>
      <c r="Q86" s="234"/>
      <c r="R86" s="234"/>
      <c r="S86" s="234">
        <f>S5+S38+S74+S83</f>
        <v>29</v>
      </c>
      <c r="T86" s="234"/>
      <c r="U86" s="234"/>
      <c r="V86" s="234">
        <f>V5+V38+V74+V83</f>
        <v>29</v>
      </c>
      <c r="W86" s="234"/>
      <c r="X86" s="234"/>
      <c r="Y86" s="235">
        <f>Y63+Y83+Y74</f>
        <v>30</v>
      </c>
      <c r="Z86" s="235">
        <f>Z5+Z38+Z74+Z83+Z62+Z63</f>
        <v>210</v>
      </c>
      <c r="AA86" s="236"/>
      <c r="AB86" s="237"/>
      <c r="AC86" s="319"/>
      <c r="AD86" s="320"/>
      <c r="AE86" s="321"/>
      <c r="AF86" s="322"/>
    </row>
  </sheetData>
  <mergeCells count="49">
    <mergeCell ref="M3:M4"/>
    <mergeCell ref="A79:AB79"/>
    <mergeCell ref="Y3:Y4"/>
    <mergeCell ref="W2:Y2"/>
    <mergeCell ref="W3:X3"/>
    <mergeCell ref="AE1:AF3"/>
    <mergeCell ref="A2:A4"/>
    <mergeCell ref="B2:B4"/>
    <mergeCell ref="C2:C4"/>
    <mergeCell ref="D2:D4"/>
    <mergeCell ref="E2:J2"/>
    <mergeCell ref="K2:P2"/>
    <mergeCell ref="Q2:V2"/>
    <mergeCell ref="V3:V4"/>
    <mergeCell ref="H3:I3"/>
    <mergeCell ref="J3:J4"/>
    <mergeCell ref="K3:L3"/>
    <mergeCell ref="S3:S4"/>
    <mergeCell ref="N3:O3"/>
    <mergeCell ref="A1:AB1"/>
    <mergeCell ref="AC1:AD3"/>
    <mergeCell ref="A86:B86"/>
    <mergeCell ref="A48:B48"/>
    <mergeCell ref="A55:AB55"/>
    <mergeCell ref="A56:B56"/>
    <mergeCell ref="A57:B57"/>
    <mergeCell ref="A74:B74"/>
    <mergeCell ref="A78:B78"/>
    <mergeCell ref="A80:B80"/>
    <mergeCell ref="A83:B83"/>
    <mergeCell ref="A65:B65"/>
    <mergeCell ref="A66:B66"/>
    <mergeCell ref="A73:AB73"/>
    <mergeCell ref="T3:U3"/>
    <mergeCell ref="A64:AC64"/>
    <mergeCell ref="A40:B40"/>
    <mergeCell ref="P3:P4"/>
    <mergeCell ref="Q3:R3"/>
    <mergeCell ref="A38:B38"/>
    <mergeCell ref="A39:B39"/>
    <mergeCell ref="A5:B5"/>
    <mergeCell ref="A6:B6"/>
    <mergeCell ref="A21:B21"/>
    <mergeCell ref="A37:AB37"/>
    <mergeCell ref="AB2:AB4"/>
    <mergeCell ref="Z2:Z4"/>
    <mergeCell ref="AA2:AA4"/>
    <mergeCell ref="E3:F3"/>
    <mergeCell ref="G3:G4"/>
  </mergeCells>
  <hyperlinks>
    <hyperlink ref="B7" r:id="rId1" xr:uid="{00000000-0004-0000-0000-000000000000}"/>
    <hyperlink ref="B8" r:id="rId2" xr:uid="{00000000-0004-0000-0000-000001000000}"/>
    <hyperlink ref="B9" r:id="rId3" xr:uid="{00000000-0004-0000-0000-000002000000}"/>
    <hyperlink ref="B10" r:id="rId4" display="Vállalatgazdaságtan 1" xr:uid="{00000000-0004-0000-0000-000003000000}"/>
    <hyperlink ref="B14" r:id="rId5" xr:uid="{00000000-0004-0000-0000-000004000000}"/>
    <hyperlink ref="B15" r:id="rId6" xr:uid="{00000000-0004-0000-0000-000005000000}"/>
    <hyperlink ref="B16" r:id="rId7" xr:uid="{00000000-0004-0000-0000-000006000000}"/>
    <hyperlink ref="B25" r:id="rId8" display="Adózási ismeretek 6" xr:uid="{00000000-0004-0000-0000-000007000000}"/>
    <hyperlink ref="B28" r:id="rId9" xr:uid="{00000000-0004-0000-0000-000008000000}"/>
    <hyperlink ref="B30" r:id="rId10" xr:uid="{00000000-0004-0000-0000-000009000000}"/>
    <hyperlink ref="B31" r:id="rId11" xr:uid="{00000000-0004-0000-0000-00000A000000}"/>
    <hyperlink ref="B34" r:id="rId12" xr:uid="{00000000-0004-0000-0000-00000B000000}"/>
    <hyperlink ref="B35" r:id="rId13" display="Közcélú szervezetetk vezetésének alapjai" xr:uid="{00000000-0004-0000-0000-00000C000000}"/>
    <hyperlink ref="B26" r:id="rId14" display="Egyedi projektek vezetése 5, 6" xr:uid="{00000000-0004-0000-0000-00000D000000}"/>
    <hyperlink ref="B45" r:id="rId15" display="Üzleti informatika  " xr:uid="{00000000-0004-0000-0000-00000E000000}"/>
    <hyperlink ref="B17" r:id="rId16" xr:uid="{00000000-0004-0000-0000-00000F000000}"/>
    <hyperlink ref="B11" r:id="rId17" xr:uid="{00000000-0004-0000-0000-000010000000}"/>
    <hyperlink ref="B12" r:id="rId18" display="Makroökonómia 2" xr:uid="{00000000-0004-0000-0000-000011000000}"/>
    <hyperlink ref="B19" r:id="rId19" display="Marketing 1" xr:uid="{00000000-0004-0000-0000-000012000000}"/>
    <hyperlink ref="B13" r:id="rId20" xr:uid="{00000000-0004-0000-0000-000013000000}"/>
    <hyperlink ref="B22" r:id="rId21" xr:uid="{00000000-0004-0000-0000-000014000000}"/>
    <hyperlink ref="B23" r:id="rId22" display="Vállalati pénzügyek 1" xr:uid="{00000000-0004-0000-0000-000015000000}"/>
    <hyperlink ref="B36" r:id="rId23" xr:uid="{00000000-0004-0000-0000-000016000000}"/>
    <hyperlink ref="B20" r:id="rId24" display="Gazdasági jog I." xr:uid="{00000000-0004-0000-0000-000017000000}"/>
    <hyperlink ref="B18" r:id="rId25" xr:uid="{00000000-0004-0000-0000-000018000000}"/>
    <hyperlink ref="B24" r:id="rId26" display="Szervezeti magatartás 1" xr:uid="{00000000-0004-0000-0000-000019000000}"/>
    <hyperlink ref="B29" r:id="rId27" xr:uid="{00000000-0004-0000-0000-00001A000000}"/>
    <hyperlink ref="B41" r:id="rId28" xr:uid="{00000000-0004-0000-0000-00001B000000}"/>
    <hyperlink ref="B46" r:id="rId29" xr:uid="{00000000-0004-0000-0000-00001C000000}"/>
    <hyperlink ref="B49" r:id="rId30" xr:uid="{00000000-0004-0000-0000-00001D000000}"/>
    <hyperlink ref="B53" r:id="rId31" xr:uid="{00000000-0004-0000-0000-00001E000000}"/>
    <hyperlink ref="B50" r:id="rId32" xr:uid="{00000000-0004-0000-0000-00001F000000}"/>
    <hyperlink ref="B51" r:id="rId33" xr:uid="{00000000-0004-0000-0000-000020000000}"/>
    <hyperlink ref="B52" r:id="rId34" xr:uid="{00000000-0004-0000-0000-000021000000}"/>
    <hyperlink ref="B60" r:id="rId35" xr:uid="{00000000-0004-0000-0000-000022000000}"/>
    <hyperlink ref="B59" r:id="rId36" xr:uid="{00000000-0004-0000-0000-000023000000}"/>
    <hyperlink ref="B61" r:id="rId37" xr:uid="{00000000-0004-0000-0000-000024000000}"/>
    <hyperlink ref="B58" r:id="rId38" display="Költségvetési kapcsolatok" xr:uid="{00000000-0004-0000-0000-000025000000}"/>
    <hyperlink ref="B33" r:id="rId39" xr:uid="{00000000-0004-0000-0000-000026000000}"/>
    <hyperlink ref="B27" r:id="rId40" display="Döntési technikák" xr:uid="{00000000-0004-0000-0000-000027000000}"/>
    <hyperlink ref="B32" r:id="rId41" display="E-Business" xr:uid="{00000000-0004-0000-0000-000028000000}"/>
    <hyperlink ref="B62" r:id="rId42" xr:uid="{00000000-0004-0000-0000-000029000000}"/>
    <hyperlink ref="B63" r:id="rId43" xr:uid="{00000000-0004-0000-0000-00002A000000}"/>
    <hyperlink ref="B71" r:id="rId44" xr:uid="{00000000-0004-0000-0000-00002B000000}"/>
    <hyperlink ref="B72" r:id="rId45" xr:uid="{00000000-0004-0000-0000-00002C000000}"/>
  </hyperlinks>
  <pageMargins left="0.7" right="0.7" top="0.75" bottom="0.75" header="0.3" footer="0.3"/>
  <pageSetup paperSize="9" scale="38" orientation="portrait" r:id="rId46"/>
  <colBreaks count="2" manualBreakCount="2">
    <brk id="28" max="1048575" man="1"/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5"/>
  <sheetViews>
    <sheetView workbookViewId="0">
      <selection activeCell="A31" sqref="A31"/>
    </sheetView>
  </sheetViews>
  <sheetFormatPr defaultRowHeight="15" x14ac:dyDescent="0.25"/>
  <cols>
    <col min="1" max="1" width="226.42578125" style="90" bestFit="1" customWidth="1"/>
    <col min="2" max="256" width="9.140625" style="90"/>
    <col min="257" max="257" width="226.42578125" style="90" bestFit="1" customWidth="1"/>
    <col min="258" max="512" width="9.140625" style="90"/>
    <col min="513" max="513" width="226.42578125" style="90" bestFit="1" customWidth="1"/>
    <col min="514" max="768" width="9.140625" style="90"/>
    <col min="769" max="769" width="226.42578125" style="90" bestFit="1" customWidth="1"/>
    <col min="770" max="1024" width="9.140625" style="90"/>
    <col min="1025" max="1025" width="226.42578125" style="90" bestFit="1" customWidth="1"/>
    <col min="1026" max="1280" width="9.140625" style="90"/>
    <col min="1281" max="1281" width="226.42578125" style="90" bestFit="1" customWidth="1"/>
    <col min="1282" max="1536" width="9.140625" style="90"/>
    <col min="1537" max="1537" width="226.42578125" style="90" bestFit="1" customWidth="1"/>
    <col min="1538" max="1792" width="9.140625" style="90"/>
    <col min="1793" max="1793" width="226.42578125" style="90" bestFit="1" customWidth="1"/>
    <col min="1794" max="2048" width="9.140625" style="90"/>
    <col min="2049" max="2049" width="226.42578125" style="90" bestFit="1" customWidth="1"/>
    <col min="2050" max="2304" width="9.140625" style="90"/>
    <col min="2305" max="2305" width="226.42578125" style="90" bestFit="1" customWidth="1"/>
    <col min="2306" max="2560" width="9.140625" style="90"/>
    <col min="2561" max="2561" width="226.42578125" style="90" bestFit="1" customWidth="1"/>
    <col min="2562" max="2816" width="9.140625" style="90"/>
    <col min="2817" max="2817" width="226.42578125" style="90" bestFit="1" customWidth="1"/>
    <col min="2818" max="3072" width="9.140625" style="90"/>
    <col min="3073" max="3073" width="226.42578125" style="90" bestFit="1" customWidth="1"/>
    <col min="3074" max="3328" width="9.140625" style="90"/>
    <col min="3329" max="3329" width="226.42578125" style="90" bestFit="1" customWidth="1"/>
    <col min="3330" max="3584" width="9.140625" style="90"/>
    <col min="3585" max="3585" width="226.42578125" style="90" bestFit="1" customWidth="1"/>
    <col min="3586" max="3840" width="9.140625" style="90"/>
    <col min="3841" max="3841" width="226.42578125" style="90" bestFit="1" customWidth="1"/>
    <col min="3842" max="4096" width="9.140625" style="90"/>
    <col min="4097" max="4097" width="226.42578125" style="90" bestFit="1" customWidth="1"/>
    <col min="4098" max="4352" width="9.140625" style="90"/>
    <col min="4353" max="4353" width="226.42578125" style="90" bestFit="1" customWidth="1"/>
    <col min="4354" max="4608" width="9.140625" style="90"/>
    <col min="4609" max="4609" width="226.42578125" style="90" bestFit="1" customWidth="1"/>
    <col min="4610" max="4864" width="9.140625" style="90"/>
    <col min="4865" max="4865" width="226.42578125" style="90" bestFit="1" customWidth="1"/>
    <col min="4866" max="5120" width="9.140625" style="90"/>
    <col min="5121" max="5121" width="226.42578125" style="90" bestFit="1" customWidth="1"/>
    <col min="5122" max="5376" width="9.140625" style="90"/>
    <col min="5377" max="5377" width="226.42578125" style="90" bestFit="1" customWidth="1"/>
    <col min="5378" max="5632" width="9.140625" style="90"/>
    <col min="5633" max="5633" width="226.42578125" style="90" bestFit="1" customWidth="1"/>
    <col min="5634" max="5888" width="9.140625" style="90"/>
    <col min="5889" max="5889" width="226.42578125" style="90" bestFit="1" customWidth="1"/>
    <col min="5890" max="6144" width="9.140625" style="90"/>
    <col min="6145" max="6145" width="226.42578125" style="90" bestFit="1" customWidth="1"/>
    <col min="6146" max="6400" width="9.140625" style="90"/>
    <col min="6401" max="6401" width="226.42578125" style="90" bestFit="1" customWidth="1"/>
    <col min="6402" max="6656" width="9.140625" style="90"/>
    <col min="6657" max="6657" width="226.42578125" style="90" bestFit="1" customWidth="1"/>
    <col min="6658" max="6912" width="9.140625" style="90"/>
    <col min="6913" max="6913" width="226.42578125" style="90" bestFit="1" customWidth="1"/>
    <col min="6914" max="7168" width="9.140625" style="90"/>
    <col min="7169" max="7169" width="226.42578125" style="90" bestFit="1" customWidth="1"/>
    <col min="7170" max="7424" width="9.140625" style="90"/>
    <col min="7425" max="7425" width="226.42578125" style="90" bestFit="1" customWidth="1"/>
    <col min="7426" max="7680" width="9.140625" style="90"/>
    <col min="7681" max="7681" width="226.42578125" style="90" bestFit="1" customWidth="1"/>
    <col min="7682" max="7936" width="9.140625" style="90"/>
    <col min="7937" max="7937" width="226.42578125" style="90" bestFit="1" customWidth="1"/>
    <col min="7938" max="8192" width="9.140625" style="90"/>
    <col min="8193" max="8193" width="226.42578125" style="90" bestFit="1" customWidth="1"/>
    <col min="8194" max="8448" width="9.140625" style="90"/>
    <col min="8449" max="8449" width="226.42578125" style="90" bestFit="1" customWidth="1"/>
    <col min="8450" max="8704" width="9.140625" style="90"/>
    <col min="8705" max="8705" width="226.42578125" style="90" bestFit="1" customWidth="1"/>
    <col min="8706" max="8960" width="9.140625" style="90"/>
    <col min="8961" max="8961" width="226.42578125" style="90" bestFit="1" customWidth="1"/>
    <col min="8962" max="9216" width="9.140625" style="90"/>
    <col min="9217" max="9217" width="226.42578125" style="90" bestFit="1" customWidth="1"/>
    <col min="9218" max="9472" width="9.140625" style="90"/>
    <col min="9473" max="9473" width="226.42578125" style="90" bestFit="1" customWidth="1"/>
    <col min="9474" max="9728" width="9.140625" style="90"/>
    <col min="9729" max="9729" width="226.42578125" style="90" bestFit="1" customWidth="1"/>
    <col min="9730" max="9984" width="9.140625" style="90"/>
    <col min="9985" max="9985" width="226.42578125" style="90" bestFit="1" customWidth="1"/>
    <col min="9986" max="10240" width="9.140625" style="90"/>
    <col min="10241" max="10241" width="226.42578125" style="90" bestFit="1" customWidth="1"/>
    <col min="10242" max="10496" width="9.140625" style="90"/>
    <col min="10497" max="10497" width="226.42578125" style="90" bestFit="1" customWidth="1"/>
    <col min="10498" max="10752" width="9.140625" style="90"/>
    <col min="10753" max="10753" width="226.42578125" style="90" bestFit="1" customWidth="1"/>
    <col min="10754" max="11008" width="9.140625" style="90"/>
    <col min="11009" max="11009" width="226.42578125" style="90" bestFit="1" customWidth="1"/>
    <col min="11010" max="11264" width="9.140625" style="90"/>
    <col min="11265" max="11265" width="226.42578125" style="90" bestFit="1" customWidth="1"/>
    <col min="11266" max="11520" width="9.140625" style="90"/>
    <col min="11521" max="11521" width="226.42578125" style="90" bestFit="1" customWidth="1"/>
    <col min="11522" max="11776" width="9.140625" style="90"/>
    <col min="11777" max="11777" width="226.42578125" style="90" bestFit="1" customWidth="1"/>
    <col min="11778" max="12032" width="9.140625" style="90"/>
    <col min="12033" max="12033" width="226.42578125" style="90" bestFit="1" customWidth="1"/>
    <col min="12034" max="12288" width="9.140625" style="90"/>
    <col min="12289" max="12289" width="226.42578125" style="90" bestFit="1" customWidth="1"/>
    <col min="12290" max="12544" width="9.140625" style="90"/>
    <col min="12545" max="12545" width="226.42578125" style="90" bestFit="1" customWidth="1"/>
    <col min="12546" max="12800" width="9.140625" style="90"/>
    <col min="12801" max="12801" width="226.42578125" style="90" bestFit="1" customWidth="1"/>
    <col min="12802" max="13056" width="9.140625" style="90"/>
    <col min="13057" max="13057" width="226.42578125" style="90" bestFit="1" customWidth="1"/>
    <col min="13058" max="13312" width="9.140625" style="90"/>
    <col min="13313" max="13313" width="226.42578125" style="90" bestFit="1" customWidth="1"/>
    <col min="13314" max="13568" width="9.140625" style="90"/>
    <col min="13569" max="13569" width="226.42578125" style="90" bestFit="1" customWidth="1"/>
    <col min="13570" max="13824" width="9.140625" style="90"/>
    <col min="13825" max="13825" width="226.42578125" style="90" bestFit="1" customWidth="1"/>
    <col min="13826" max="14080" width="9.140625" style="90"/>
    <col min="14081" max="14081" width="226.42578125" style="90" bestFit="1" customWidth="1"/>
    <col min="14082" max="14336" width="9.140625" style="90"/>
    <col min="14337" max="14337" width="226.42578125" style="90" bestFit="1" customWidth="1"/>
    <col min="14338" max="14592" width="9.140625" style="90"/>
    <col min="14593" max="14593" width="226.42578125" style="90" bestFit="1" customWidth="1"/>
    <col min="14594" max="14848" width="9.140625" style="90"/>
    <col min="14849" max="14849" width="226.42578125" style="90" bestFit="1" customWidth="1"/>
    <col min="14850" max="15104" width="9.140625" style="90"/>
    <col min="15105" max="15105" width="226.42578125" style="90" bestFit="1" customWidth="1"/>
    <col min="15106" max="15360" width="9.140625" style="90"/>
    <col min="15361" max="15361" width="226.42578125" style="90" bestFit="1" customWidth="1"/>
    <col min="15362" max="15616" width="9.140625" style="90"/>
    <col min="15617" max="15617" width="226.42578125" style="90" bestFit="1" customWidth="1"/>
    <col min="15618" max="15872" width="9.140625" style="90"/>
    <col min="15873" max="15873" width="226.42578125" style="90" bestFit="1" customWidth="1"/>
    <col min="15874" max="16128" width="9.140625" style="90"/>
    <col min="16129" max="16129" width="226.42578125" style="90" bestFit="1" customWidth="1"/>
    <col min="16130" max="16384" width="9.140625" style="90"/>
  </cols>
  <sheetData>
    <row r="1" spans="1:1" s="239" customFormat="1" ht="12.75" x14ac:dyDescent="0.2">
      <c r="A1" s="238" t="s">
        <v>138</v>
      </c>
    </row>
    <row r="2" spans="1:1" s="239" customFormat="1" ht="12.75" x14ac:dyDescent="0.2">
      <c r="A2" s="238" t="s">
        <v>139</v>
      </c>
    </row>
    <row r="3" spans="1:1" s="216" customFormat="1" ht="12.75" x14ac:dyDescent="0.2">
      <c r="A3" s="240" t="s">
        <v>140</v>
      </c>
    </row>
    <row r="4" spans="1:1" s="216" customFormat="1" ht="12.75" x14ac:dyDescent="0.2">
      <c r="A4" s="241" t="s">
        <v>141</v>
      </c>
    </row>
    <row r="5" spans="1:1" s="216" customFormat="1" ht="12.75" x14ac:dyDescent="0.2">
      <c r="A5" s="241" t="s">
        <v>142</v>
      </c>
    </row>
    <row r="6" spans="1:1" s="216" customFormat="1" ht="12.75" x14ac:dyDescent="0.2">
      <c r="A6" s="241"/>
    </row>
    <row r="7" spans="1:1" s="216" customFormat="1" ht="12.75" x14ac:dyDescent="0.2">
      <c r="A7" s="242"/>
    </row>
    <row r="8" spans="1:1" s="216" customFormat="1" ht="12.75" customHeight="1" x14ac:dyDescent="0.2">
      <c r="A8" s="241"/>
    </row>
    <row r="9" spans="1:1" s="216" customFormat="1" ht="14.25" x14ac:dyDescent="0.2">
      <c r="A9" s="243" t="s">
        <v>143</v>
      </c>
    </row>
    <row r="10" spans="1:1" s="216" customFormat="1" ht="12.75" customHeight="1" x14ac:dyDescent="0.2">
      <c r="A10" s="241"/>
    </row>
    <row r="11" spans="1:1" s="216" customFormat="1" ht="14.25" x14ac:dyDescent="0.2">
      <c r="A11" s="244" t="s">
        <v>144</v>
      </c>
    </row>
    <row r="12" spans="1:1" s="216" customFormat="1" ht="12.75" customHeight="1" x14ac:dyDescent="0.2">
      <c r="A12" s="241"/>
    </row>
    <row r="13" spans="1:1" s="216" customFormat="1" ht="14.25" x14ac:dyDescent="0.2">
      <c r="A13" s="245"/>
    </row>
    <row r="14" spans="1:1" s="216" customFormat="1" ht="12.75" customHeight="1" x14ac:dyDescent="0.2">
      <c r="A14" s="241" t="s">
        <v>145</v>
      </c>
    </row>
    <row r="15" spans="1:1" s="216" customFormat="1" ht="12.75" x14ac:dyDescent="0.2">
      <c r="A15" s="246" t="s">
        <v>146</v>
      </c>
    </row>
    <row r="16" spans="1:1" s="216" customFormat="1" ht="12.75" x14ac:dyDescent="0.2">
      <c r="A16" s="246"/>
    </row>
    <row r="17" spans="1:1" s="247" customFormat="1" ht="12.75" x14ac:dyDescent="0.2">
      <c r="A17" s="238" t="s">
        <v>147</v>
      </c>
    </row>
    <row r="18" spans="1:1" s="216" customFormat="1" ht="12.75" x14ac:dyDescent="0.2">
      <c r="A18" s="246" t="s">
        <v>148</v>
      </c>
    </row>
    <row r="19" spans="1:1" s="249" customFormat="1" ht="25.5" x14ac:dyDescent="0.2">
      <c r="A19" s="248" t="s">
        <v>149</v>
      </c>
    </row>
    <row r="20" spans="1:1" s="216" customFormat="1" ht="12.75" x14ac:dyDescent="0.2">
      <c r="A20" s="246" t="s">
        <v>150</v>
      </c>
    </row>
    <row r="21" spans="1:1" s="216" customFormat="1" ht="12.75" x14ac:dyDescent="0.2">
      <c r="A21" s="246" t="s">
        <v>151</v>
      </c>
    </row>
    <row r="22" spans="1:1" s="216" customFormat="1" ht="12.75" x14ac:dyDescent="0.2">
      <c r="A22" s="246" t="s">
        <v>152</v>
      </c>
    </row>
    <row r="23" spans="1:1" s="247" customFormat="1" ht="12.75" x14ac:dyDescent="0.2">
      <c r="A23" s="238" t="s">
        <v>153</v>
      </c>
    </row>
    <row r="24" spans="1:1" s="216" customFormat="1" ht="12.75" x14ac:dyDescent="0.2">
      <c r="A24" s="246" t="s">
        <v>154</v>
      </c>
    </row>
    <row r="25" spans="1:1" s="247" customFormat="1" ht="12.75" x14ac:dyDescent="0.2">
      <c r="A25" s="250" t="s">
        <v>155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6" ma:contentTypeDescription="Új dokumentum létrehozása." ma:contentTypeScope="" ma:versionID="7379a6495c71fe842a84b2bffbbf315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e0e757f8267c8a05e3fa77bfd0ece278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5DE858-196A-44E1-8811-3C9253B410EF}">
  <ds:schemaRefs>
    <ds:schemaRef ds:uri="977d29e2-205b-4ea4-82af-9cc6e9f7e75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7448cc1-fbe9-4e1e-9494-dcd6d4c14d2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4043A8A-E4C1-4751-A5F9-44AF2859F9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48cc1-fbe9-4e1e-9494-dcd6d4c14d2d"/>
    <ds:schemaRef ds:uri="977d29e2-205b-4ea4-82af-9cc6e9f7e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BDFBC5-6C12-420B-A82F-04E429B02A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Mintatanterv</vt:lpstr>
      <vt:lpstr>Megjegyzések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Cserniczky  Krisztina</cp:lastModifiedBy>
  <cp:lastPrinted>2018-06-22T07:32:00Z</cp:lastPrinted>
  <dcterms:created xsi:type="dcterms:W3CDTF">2016-10-28T09:23:56Z</dcterms:created>
  <dcterms:modified xsi:type="dcterms:W3CDTF">2021-05-04T08:56:54Z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</Properties>
</file>