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rogrammenedzsment612/Shared Documents/Elfogadott tantervek nem 2020 2021-ben indulók számára/Változott tantervek/"/>
    </mc:Choice>
  </mc:AlternateContent>
  <xr:revisionPtr revIDLastSave="1" documentId="8_{85C6E941-08BC-4693-A216-7E9A20AA0B7B}" xr6:coauthVersionLast="45" xr6:coauthVersionMax="45" xr10:uidLastSave="{2FFD99BB-72F6-4AF0-922B-E1EA1FCEF507}"/>
  <bookViews>
    <workbookView xWindow="25080" yWindow="-120" windowWidth="25440" windowHeight="15390" xr2:uid="{00000000-000D-0000-FFFF-FFFF00000000}"/>
  </bookViews>
  <sheets>
    <sheet name="Munka1" sheetId="1" r:id="rId1"/>
    <sheet name="Munka2" sheetId="2" r:id="rId2"/>
    <sheet name="Munk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L8" i="1" s="1"/>
  <c r="D12" i="1"/>
  <c r="L12" i="1"/>
  <c r="D20" i="1"/>
  <c r="D70" i="1" s="1"/>
  <c r="F20" i="1"/>
  <c r="H20" i="1"/>
  <c r="J20" i="1"/>
  <c r="F35" i="1"/>
  <c r="H35" i="1"/>
  <c r="J35" i="1"/>
  <c r="J70" i="1"/>
  <c r="F48" i="1"/>
  <c r="H48" i="1"/>
  <c r="J48" i="1"/>
  <c r="L68" i="1"/>
  <c r="L69" i="1"/>
  <c r="L48" i="1" l="1"/>
  <c r="L35" i="1"/>
  <c r="J71" i="1"/>
  <c r="H71" i="1"/>
  <c r="L20" i="1"/>
  <c r="D71" i="1"/>
  <c r="F71" i="1"/>
  <c r="L71" i="1" s="1"/>
  <c r="L70" i="1"/>
</calcChain>
</file>

<file path=xl/sharedStrings.xml><?xml version="1.0" encoding="utf-8"?>
<sst xmlns="http://schemas.openxmlformats.org/spreadsheetml/2006/main" count="436" uniqueCount="206">
  <si>
    <t xml:space="preserve">Biztosítási és pénzügyi matematika (MSc) mesterképzési szak operatív tanterve </t>
  </si>
  <si>
    <t>Tanulmányaikat a 2019/2020-es tanévben megkezdő hallgatók számára</t>
  </si>
  <si>
    <t>2020/2021.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</si>
  <si>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</si>
  <si>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</si>
  <si>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</si>
  <si>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</si>
  <si>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</si>
  <si>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</si>
  <si>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</si>
  <si>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</si>
  <si>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</si>
  <si>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</si>
  <si>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 (oktató és intézmény)</t>
  </si>
  <si>
    <t>ea</t>
  </si>
  <si>
    <t>sz</t>
  </si>
  <si>
    <t>Alapozó ismeretek</t>
  </si>
  <si>
    <t>Matematika alapszak esetén:</t>
  </si>
  <si>
    <t>4MK24NAK05M</t>
  </si>
  <si>
    <t>Mikroökonómia</t>
  </si>
  <si>
    <t>v</t>
  </si>
  <si>
    <t>Csekő Imre</t>
  </si>
  <si>
    <t>PhD</t>
  </si>
  <si>
    <t>Közgazdaságtan Intézet</t>
  </si>
  <si>
    <t>BCE</t>
  </si>
  <si>
    <t>4MA23NAK06M</t>
  </si>
  <si>
    <t xml:space="preserve">Makroökonómia </t>
  </si>
  <si>
    <t>Szabó-Bakos Eszter</t>
  </si>
  <si>
    <t>2BE52NAK09M</t>
  </si>
  <si>
    <t>Vállalati pénzügyek</t>
  </si>
  <si>
    <t>Váradi Kata</t>
  </si>
  <si>
    <t>Pénzügy, Számvitel és Gazdasági Jog Intézet</t>
  </si>
  <si>
    <t>Közgazdasági alapszak esetén:</t>
  </si>
  <si>
    <t>mm4n1vs1</t>
  </si>
  <si>
    <t>Valószínűségszámítás és statisztika</t>
  </si>
  <si>
    <t>Móri Tamás</t>
  </si>
  <si>
    <t>CSc</t>
  </si>
  <si>
    <t>Valsz&amp;Stat (ELTE)</t>
  </si>
  <si>
    <t>Valószínűségszámítás és statisztika praktikum</t>
  </si>
  <si>
    <t>ELTE</t>
  </si>
  <si>
    <t>mm4n2vs1</t>
  </si>
  <si>
    <t>gy</t>
  </si>
  <si>
    <t>mm4n1fa1</t>
  </si>
  <si>
    <t xml:space="preserve">Funkcionálanalízis </t>
  </si>
  <si>
    <t>Karátson János</t>
  </si>
  <si>
    <t>DSc</t>
  </si>
  <si>
    <t>Alkalmazott analízis (ELTE)</t>
  </si>
  <si>
    <t>Funkcionálanalízis praktikum</t>
  </si>
  <si>
    <t>mm4n2fa1</t>
  </si>
  <si>
    <t>Magyarkúti Gyula PhD, BCE Mat tsz</t>
  </si>
  <si>
    <t>mm4n1de1</t>
  </si>
  <si>
    <t>Differenciálegyenletek</t>
  </si>
  <si>
    <t>Faragó István</t>
  </si>
  <si>
    <t>Alkalmazott analízis és Számításmatematikai (ELTE)</t>
  </si>
  <si>
    <t>Differenciálegyenletek praktikum</t>
  </si>
  <si>
    <t>mm4n2de1</t>
  </si>
  <si>
    <t>Kánnai Zoltán PhD, BCE Mat tsz</t>
  </si>
  <si>
    <t>Szakmai törzsanyag</t>
  </si>
  <si>
    <t>4PU51NAK45M</t>
  </si>
  <si>
    <t>Bevezetés a numerikus pénzügyekbe</t>
  </si>
  <si>
    <t>Kalfmann Petra</t>
  </si>
  <si>
    <t xml:space="preserve">BCE Gelányi I, Kürthy G. Száz J. Vidovics-Dancs A. </t>
  </si>
  <si>
    <t>4OP13NAK12M</t>
  </si>
  <si>
    <t>Többváltozós statisztikai modellezés</t>
  </si>
  <si>
    <t>Kovács Erzsébet</t>
  </si>
  <si>
    <t>Matematikai és Statisztikai Modellezés Intézet</t>
  </si>
  <si>
    <t>4BO11NIK01M / mm4n1bt1</t>
  </si>
  <si>
    <t>Biztosítástan</t>
  </si>
  <si>
    <t xml:space="preserve">Kováts Antal </t>
  </si>
  <si>
    <t>Dögei Sándor BCE, Korándi Márta ELTE</t>
  </si>
  <si>
    <t>Az alapképzési szakon közgazdász szakképzettséggel rendelkezők a BCE, a matematika alapképzési szakos szakképzettséggel rendelkezők az ELTE, az egyéb végzettséggel és szakképzettséggel rendelkező hallgató az anya-egyeteme által meghirdetett tantárgyat köteles felvenni.</t>
  </si>
  <si>
    <t>4BO11NIK02M / mm4n1eb1</t>
  </si>
  <si>
    <t xml:space="preserve">Életbiztosítás </t>
  </si>
  <si>
    <t>Banyár József, Kováts Antal</t>
  </si>
  <si>
    <t>Matematikai és Statisztikai Modellezés Intézet, Valsz&amp;Stat (ELTE)</t>
  </si>
  <si>
    <t>Életbiztosítás praktikum</t>
  </si>
  <si>
    <t>BCE, ELTE</t>
  </si>
  <si>
    <t>4BO11NIK03M / mm4n2eb1</t>
  </si>
  <si>
    <t>gyj</t>
  </si>
  <si>
    <t>mm4n1ie2</t>
  </si>
  <si>
    <t>Idősorelemzés</t>
  </si>
  <si>
    <t>Márkus László</t>
  </si>
  <si>
    <t>Idősorelemzés praktikum</t>
  </si>
  <si>
    <t>mm4n2ie2</t>
  </si>
  <si>
    <t>Reppe Zoltán, Elek Péter ELTE</t>
  </si>
  <si>
    <t>mm4n1sf2</t>
  </si>
  <si>
    <t>Sztochasztikus folyamatok</t>
  </si>
  <si>
    <t>Prokaj Vilmos</t>
  </si>
  <si>
    <t>Sztochasztikus folyamatok praktikum</t>
  </si>
  <si>
    <t>mm4n2sf2</t>
  </si>
  <si>
    <t>mm4n1ts2</t>
  </si>
  <si>
    <t>Többváltozós statisztikai módszerek</t>
  </si>
  <si>
    <t>Michaletzky György</t>
  </si>
  <si>
    <t>Valószínűségszámítás és statisztika, Többváltozós statisztikai modellezés</t>
  </si>
  <si>
    <t>2BE52NAK17M</t>
  </si>
  <si>
    <t>Biztosítási és pénzügyi jog</t>
  </si>
  <si>
    <t>Deák Dániel</t>
  </si>
  <si>
    <t>Gazdaság- és Közpolitika Intézet</t>
  </si>
  <si>
    <t>Bálint Györgyi, Tomori Erika, BCE</t>
  </si>
  <si>
    <t>2BE52NAK12M</t>
  </si>
  <si>
    <t>Pénzügyi ökonometria</t>
  </si>
  <si>
    <t>Keresztély Tibor</t>
  </si>
  <si>
    <t>4OP13NAV17M</t>
  </si>
  <si>
    <t>Operációkutatási módszerek</t>
  </si>
  <si>
    <t>Ágoston Kolos Csaba</t>
  </si>
  <si>
    <t>Differenciálegyenletek, Valószínűségszámítás és statisztika</t>
  </si>
  <si>
    <t>Differenciált szakmai ismeretek</t>
  </si>
  <si>
    <t>Aktuárius specializáció</t>
  </si>
  <si>
    <t>mm4n1et2a</t>
  </si>
  <si>
    <t>Élettartam adatok elemzése</t>
  </si>
  <si>
    <t>mm4n1ab2a</t>
  </si>
  <si>
    <t>Általános biztosítás I.</t>
  </si>
  <si>
    <t>Arató Miklós</t>
  </si>
  <si>
    <t>Általános biztosítás praktikum</t>
  </si>
  <si>
    <t>mm4n2ab2a</t>
  </si>
  <si>
    <t>Pásztor Gábor, Boncz András ELTE</t>
  </si>
  <si>
    <t>mm4n1ab3a</t>
  </si>
  <si>
    <t>Általános biztosítás II.</t>
  </si>
  <si>
    <t>4OP13NAK21M</t>
  </si>
  <si>
    <t>Biztosítási modellek a közgazdaságtanban</t>
  </si>
  <si>
    <t>Banyár József</t>
  </si>
  <si>
    <t>4OP13NAK22M</t>
  </si>
  <si>
    <t>Egészségbiztosítás</t>
  </si>
  <si>
    <t>Banyár József BCE</t>
  </si>
  <si>
    <t>4OP13NAK23M</t>
  </si>
  <si>
    <t>Statisztikai módszerek a biztosításban</t>
  </si>
  <si>
    <t>Vékás Péter</t>
  </si>
  <si>
    <t xml:space="preserve">Általános biztosítás I., Életbiztosítás </t>
  </si>
  <si>
    <t xml:space="preserve"> BCE</t>
  </si>
  <si>
    <t>4OP13NAK24M</t>
  </si>
  <si>
    <t>Nyugdíjbiztosítás</t>
  </si>
  <si>
    <t>Életbiztosítás, Élettartam adatok elemzése</t>
  </si>
  <si>
    <t>4BO11NIK15M</t>
  </si>
  <si>
    <t>Biztosítási számvitel</t>
  </si>
  <si>
    <t>Gyenge Magdolna BCE</t>
  </si>
  <si>
    <t>4OP13NAK25M</t>
  </si>
  <si>
    <t>Biztosítási szerződések pénzügyi elemzése</t>
  </si>
  <si>
    <t>4BO11NIK19M</t>
  </si>
  <si>
    <t>Eredményelemzés és szolvencia</t>
  </si>
  <si>
    <t>Általános biztosítás I., Biztosítási szerződések pénzügyi elemzése, Biztosítási számvitel</t>
  </si>
  <si>
    <t>Dóróné Szabó Csilla, Imre Olga, BCE</t>
  </si>
  <si>
    <t>mm4n1kf4a</t>
  </si>
  <si>
    <t>Kockázati folyamatok</t>
  </si>
  <si>
    <t>Általános biztosítás I., Sztochasztikus folyamatok praktikum</t>
  </si>
  <si>
    <t>Kvantitatív pénzügyek specializáció</t>
  </si>
  <si>
    <t>mm4n1pf2p-a</t>
  </si>
  <si>
    <t>Pénzügyi folyamatok matematikája I.</t>
  </si>
  <si>
    <t>Pénzügyi folyamatok matematikája praktikum I.</t>
  </si>
  <si>
    <t>Valószínűségszámítás és statisztika, Differenciálegyenletek</t>
  </si>
  <si>
    <t>mm4n2pf2p-a</t>
  </si>
  <si>
    <t>2BE52NAK25M</t>
  </si>
  <si>
    <t>Kvantitatív pénzügyek I.</t>
  </si>
  <si>
    <t>Szász János</t>
  </si>
  <si>
    <t>Kvantitatív pénzügyek praktikum I.</t>
  </si>
  <si>
    <t>Vállalati pénzügyek, Bevezetés a numerikus pénzügyekbe</t>
  </si>
  <si>
    <t>2BE52NAK26M</t>
  </si>
  <si>
    <t>Vidovics-Dancs Ágnes</t>
  </si>
  <si>
    <t>mm4n1pf3p-a</t>
  </si>
  <si>
    <t>Pénzügyi folyamatok matematikája II.</t>
  </si>
  <si>
    <t>Pénzügyi folyamatok matematikája praktikum II.</t>
  </si>
  <si>
    <t>Sztochasztikus folyamatok praktikum, Pénzügyi folyamatok matematikája I., Pénzügyi folyamatok matematikája praktikum I.</t>
  </si>
  <si>
    <t>mm4n2pf3p-a</t>
  </si>
  <si>
    <t>Véber Miklós, Prokaj Vilmos ELTE</t>
  </si>
  <si>
    <t>2BE52NAK13M</t>
  </si>
  <si>
    <t>Empirikus pénzügyek</t>
  </si>
  <si>
    <t>Medvegyev Péter</t>
  </si>
  <si>
    <t>Bevezetés a numerikus pénzügyekbe, Idősorelemzés</t>
  </si>
  <si>
    <t>2BE52NBK04M</t>
  </si>
  <si>
    <t>Pénzügyi kockázatok kezelése</t>
  </si>
  <si>
    <t>Dömötör Barbara</t>
  </si>
  <si>
    <t>2BE52NAK27M</t>
  </si>
  <si>
    <t>Kvantitatív pénzügyek II.</t>
  </si>
  <si>
    <t>Száz János</t>
  </si>
  <si>
    <t>Kvantitatív pénzügyek praktikum II.</t>
  </si>
  <si>
    <t>Kvantitatív pénzügyek I, Bevezetés a numerikus pénzügyekbe, Vállalati pénzügyek</t>
  </si>
  <si>
    <t>2BE52NAK28M</t>
  </si>
  <si>
    <t>2BE52NDK14M</t>
  </si>
  <si>
    <t>Hitelezési kockázat alapjai</t>
  </si>
  <si>
    <t>mm4n1ai3p</t>
  </si>
  <si>
    <t>Áringadozások</t>
  </si>
  <si>
    <t>Zempléni András</t>
  </si>
  <si>
    <t>Sztochasztikus folyamatok praktikum, Pénzügyi folyamatok matematikája I., Többváltozós statisztikai módszerek</t>
  </si>
  <si>
    <t>mm4n1kl4p</t>
  </si>
  <si>
    <t xml:space="preserve">Kamatlábmodellek </t>
  </si>
  <si>
    <t xml:space="preserve"> Pénzügyi folyamatok matematikája II., Kvantitatív pénzügyek II.</t>
  </si>
  <si>
    <t>Szakszeminárium / diplomamunka</t>
  </si>
  <si>
    <t>2BE52NDK09M</t>
  </si>
  <si>
    <t>Szakszeminárium, kutatásmódszertan</t>
  </si>
  <si>
    <t>4B011NIK17M</t>
  </si>
  <si>
    <t>4BO11NIK18M</t>
  </si>
  <si>
    <t>Szakszeminárium</t>
  </si>
  <si>
    <t>2BE52NDK10M</t>
  </si>
  <si>
    <t>4OP13NAK29M</t>
  </si>
  <si>
    <t>Szakmai gyakorlat</t>
  </si>
  <si>
    <t>a</t>
  </si>
  <si>
    <t>Szabadon választható tárgyak* (Aktuárius spec. mellett)</t>
  </si>
  <si>
    <t>Szabadon választható tárgyak* (Kvantitatív pénzügyek  spec. mellett)</t>
  </si>
  <si>
    <t>Összesen (Aktuárius spec. mellett):</t>
  </si>
  <si>
    <t>Összesen (Kvantitatív pénzügyek  spec. mellett):</t>
  </si>
  <si>
    <t>Tantervi változtatások lehetségesek!</t>
  </si>
  <si>
    <t>*A választható tantárgyak aktuális listáját mindig az adott tanévi operatív tanterv tartalmazza!</t>
  </si>
  <si>
    <t>Tudományos fokozatok:</t>
  </si>
  <si>
    <t>-</t>
  </si>
  <si>
    <t>Idegen nyelv:</t>
  </si>
  <si>
    <r>
      <t>•  Idegen nyelv</t>
    </r>
    <r>
      <rPr>
        <sz val="9.5"/>
        <rFont val="Arial Narrow"/>
        <family val="2"/>
        <charset val="238"/>
      </rPr>
      <t xml:space="preserve"> csak térítéses formában tanulható. </t>
    </r>
  </si>
  <si>
    <t>Mikolasek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</si>
</sst>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b/>
      <i/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9.5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15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1" fillId="0" borderId="4" xfId="0" applyFont="1" applyFill="1" applyBorder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shrinkToFit="1"/>
    </xf>
    <xf numFmtId="0" fontId="1" fillId="0" borderId="5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/>
    <xf numFmtId="49" fontId="1" fillId="0" borderId="4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7" fillId="0" borderId="14" xfId="1" applyFont="1" applyFill="1" applyBorder="1" applyAlignment="1" applyProtection="1"/>
    <xf numFmtId="0" fontId="2" fillId="0" borderId="14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/>
    <xf numFmtId="49" fontId="1" fillId="0" borderId="17" xfId="3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/>
    <xf numFmtId="0" fontId="1" fillId="0" borderId="18" xfId="0" applyFont="1" applyFill="1" applyBorder="1"/>
    <xf numFmtId="0" fontId="2" fillId="0" borderId="2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 shrinkToFi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 shrinkToFit="1"/>
    </xf>
    <xf numFmtId="0" fontId="2" fillId="0" borderId="4" xfId="0" applyFont="1" applyFill="1" applyBorder="1" applyAlignment="1">
      <alignment horizontal="left" vertical="center" wrapText="1"/>
    </xf>
    <xf numFmtId="49" fontId="1" fillId="0" borderId="5" xfId="2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wrapText="1" shrinkToFit="1"/>
    </xf>
    <xf numFmtId="0" fontId="1" fillId="0" borderId="14" xfId="0" applyFont="1" applyFill="1" applyBorder="1"/>
    <xf numFmtId="0" fontId="1" fillId="0" borderId="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5" fillId="0" borderId="0" xfId="0" applyFont="1" applyFill="1" applyAlignment="1">
      <alignment wrapText="1" shrinkToFit="1"/>
    </xf>
    <xf numFmtId="0" fontId="1" fillId="0" borderId="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8" fillId="0" borderId="14" xfId="0" applyFont="1" applyFill="1" applyBorder="1"/>
    <xf numFmtId="11" fontId="1" fillId="0" borderId="4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wrapText="1" shrinkToFit="1"/>
    </xf>
    <xf numFmtId="11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shrinkToFit="1"/>
    </xf>
    <xf numFmtId="49" fontId="2" fillId="0" borderId="17" xfId="3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3" fillId="2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 shrinkToFit="1"/>
    </xf>
    <xf numFmtId="49" fontId="1" fillId="0" borderId="4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wrapText="1" shrinkToFit="1"/>
    </xf>
    <xf numFmtId="49" fontId="1" fillId="0" borderId="4" xfId="2" applyNumberFormat="1" applyFont="1" applyFill="1" applyBorder="1" applyAlignment="1">
      <alignment vertical="center" wrapText="1" shrinkToFit="1"/>
    </xf>
    <xf numFmtId="0" fontId="1" fillId="0" borderId="4" xfId="2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49" fontId="13" fillId="2" borderId="4" xfId="2" applyNumberFormat="1" applyFont="1" applyFill="1" applyBorder="1" applyAlignment="1">
      <alignment vertical="center" wrapText="1" shrinkToFit="1"/>
    </xf>
    <xf numFmtId="0" fontId="13" fillId="2" borderId="4" xfId="0" applyFont="1" applyFill="1" applyBorder="1" applyAlignment="1">
      <alignment wrapText="1" shrinkToFit="1"/>
    </xf>
    <xf numFmtId="0" fontId="14" fillId="0" borderId="0" xfId="0" applyFont="1" applyFill="1" applyAlignment="1">
      <alignment wrapText="1"/>
    </xf>
    <xf numFmtId="49" fontId="1" fillId="0" borderId="8" xfId="2" applyNumberFormat="1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22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/>
    </xf>
  </cellXfs>
  <cellStyles count="4">
    <cellStyle name="Hivatkozás" xfId="1" builtinId="8"/>
    <cellStyle name="Normál" xfId="0" builtinId="0"/>
    <cellStyle name="Normál_JavítotttantK" xfId="2" xr:uid="{00000000-0005-0000-0000-000002000000}"/>
    <cellStyle name="Normál_Munka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BO11NIK02M" TargetMode="External"/><Relationship Id="rId13" Type="http://schemas.openxmlformats.org/officeDocument/2006/relationships/hyperlink" Target="http://tantargy.uni-corvinus.hu/2BE52NBK04M" TargetMode="External"/><Relationship Id="rId18" Type="http://schemas.openxmlformats.org/officeDocument/2006/relationships/hyperlink" Target="http://tantargy.uni-corvinus.hu/4OP13NAK25M" TargetMode="External"/><Relationship Id="rId26" Type="http://schemas.openxmlformats.org/officeDocument/2006/relationships/hyperlink" Target="http://portal.uni-corvinus.hu/index.php?id=22720&amp;tanKod=2BE52NDK10M" TargetMode="External"/><Relationship Id="rId3" Type="http://schemas.openxmlformats.org/officeDocument/2006/relationships/hyperlink" Target="http://tantargy.uni-corvinus.hu/4MK24NAK05M" TargetMode="External"/><Relationship Id="rId21" Type="http://schemas.openxmlformats.org/officeDocument/2006/relationships/hyperlink" Target="http://tantargy.uni-corvinus.hu/4OP13NAK23M" TargetMode="External"/><Relationship Id="rId7" Type="http://schemas.openxmlformats.org/officeDocument/2006/relationships/hyperlink" Target="http://tantargy.uni-corvinus.hu/4BO11NIK03M" TargetMode="External"/><Relationship Id="rId12" Type="http://schemas.openxmlformats.org/officeDocument/2006/relationships/hyperlink" Target="http://tantargy.uni-corvinus.hu/2BE52NDK14M" TargetMode="External"/><Relationship Id="rId17" Type="http://schemas.openxmlformats.org/officeDocument/2006/relationships/hyperlink" Target="http://tantargy.uni-corvinus.hu/4B011NIK19M" TargetMode="External"/><Relationship Id="rId25" Type="http://schemas.openxmlformats.org/officeDocument/2006/relationships/hyperlink" Target="http://portal.uni-corvinus.hu/index.php?id=22720&amp;tanKod=4B011NIK17M" TargetMode="External"/><Relationship Id="rId2" Type="http://schemas.openxmlformats.org/officeDocument/2006/relationships/hyperlink" Target="http://tantargy.uni-corvinus.hu/4MA23NAK06M" TargetMode="External"/><Relationship Id="rId16" Type="http://schemas.openxmlformats.org/officeDocument/2006/relationships/hyperlink" Target="http://tantargy.uni-corvinus.hu/2BE52NAK28M" TargetMode="External"/><Relationship Id="rId20" Type="http://schemas.openxmlformats.org/officeDocument/2006/relationships/hyperlink" Target="http://tantargy.uni-corvinus.hu/4OP13NAK24M" TargetMode="External"/><Relationship Id="rId29" Type="http://schemas.openxmlformats.org/officeDocument/2006/relationships/hyperlink" Target="http://portal.uni-corvinus.hu/index.php?id=22720&amp;tanKod=4PU51NAK45M" TargetMode="External"/><Relationship Id="rId1" Type="http://schemas.openxmlformats.org/officeDocument/2006/relationships/hyperlink" Target="http://tantargy.uni-corvinus.hu/2BE52NAK09M" TargetMode="External"/><Relationship Id="rId6" Type="http://schemas.openxmlformats.org/officeDocument/2006/relationships/hyperlink" Target="http://tantargy.uni-corvinus.hu/2BE52NAK17M" TargetMode="External"/><Relationship Id="rId11" Type="http://schemas.openxmlformats.org/officeDocument/2006/relationships/hyperlink" Target="http://tantargy.uni-corvinus.hu/2BE52NAK25M" TargetMode="External"/><Relationship Id="rId24" Type="http://schemas.openxmlformats.org/officeDocument/2006/relationships/hyperlink" Target="http://portal.uni-corvinus.hu/index.php?id=22720&amp;tanKod=2BE52NDK09M" TargetMode="External"/><Relationship Id="rId5" Type="http://schemas.openxmlformats.org/officeDocument/2006/relationships/hyperlink" Target="http://tantargy.uni-corvinus.hu/2BE52NAK12M" TargetMode="External"/><Relationship Id="rId15" Type="http://schemas.openxmlformats.org/officeDocument/2006/relationships/hyperlink" Target="http://tantargy.uni-corvinus.hu/2BE52NAK27M" TargetMode="External"/><Relationship Id="rId23" Type="http://schemas.openxmlformats.org/officeDocument/2006/relationships/hyperlink" Target="http://tantargy.uni-corvinus.hu/4OP13NAK21M" TargetMode="External"/><Relationship Id="rId28" Type="http://schemas.openxmlformats.org/officeDocument/2006/relationships/hyperlink" Target="http://tantargy.uni-corvinus.hu/2BE52NAK26M" TargetMode="External"/><Relationship Id="rId10" Type="http://schemas.openxmlformats.org/officeDocument/2006/relationships/hyperlink" Target="http://tantargy.uni-corvinus.hu/4OP13NAK12M" TargetMode="External"/><Relationship Id="rId19" Type="http://schemas.openxmlformats.org/officeDocument/2006/relationships/hyperlink" Target="http://tantargy.uni-corvinus.hu/4BO11NIK15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4OP13NAV17M" TargetMode="External"/><Relationship Id="rId9" Type="http://schemas.openxmlformats.org/officeDocument/2006/relationships/hyperlink" Target="http://tantargy.uni-corvinus.hu/4BO11NIK01M" TargetMode="External"/><Relationship Id="rId14" Type="http://schemas.openxmlformats.org/officeDocument/2006/relationships/hyperlink" Target="http://tantargy.uni-corvinus.hu/2BE52NAK13M" TargetMode="External"/><Relationship Id="rId22" Type="http://schemas.openxmlformats.org/officeDocument/2006/relationships/hyperlink" Target="http://tantargy.uni-corvinus.hu/4OP13NAK22M" TargetMode="External"/><Relationship Id="rId27" Type="http://schemas.openxmlformats.org/officeDocument/2006/relationships/hyperlink" Target="http://portal.uni-corvinus.hu/index.php?id=22720&amp;tanKod=4B011NIK18M" TargetMode="External"/><Relationship Id="rId30" Type="http://schemas.openxmlformats.org/officeDocument/2006/relationships/hyperlink" Target="http://portal.uni-corvinus.hu/index.php?id=22720&amp;tanKod=4OP13NAK2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8"/>
  <sheetViews>
    <sheetView tabSelected="1" topLeftCell="A52" zoomScale="110" zoomScaleNormal="110" workbookViewId="0">
      <selection activeCell="O59" sqref="O59"/>
    </sheetView>
  </sheetViews>
  <sheetFormatPr defaultRowHeight="12.75" x14ac:dyDescent="0.25"/>
  <cols>
    <col min="1" max="1" width="11.140625" style="9" customWidth="1"/>
    <col min="2" max="2" width="29.7109375" style="15" customWidth="1"/>
    <col min="3" max="3" width="7.140625" style="16" customWidth="1"/>
    <col min="4" max="4" width="4.85546875" style="16" customWidth="1"/>
    <col min="5" max="12" width="4.7109375" style="1" customWidth="1"/>
    <col min="13" max="13" width="14.5703125" style="111" customWidth="1"/>
    <col min="14" max="14" width="4.140625" style="111" customWidth="1"/>
    <col min="15" max="15" width="25.7109375" style="15" customWidth="1"/>
    <col min="16" max="16" width="21" style="8" customWidth="1"/>
    <col min="17" max="17" width="17.28515625" style="1" customWidth="1"/>
    <col min="18" max="18" width="33.5703125" style="1" bestFit="1" customWidth="1"/>
    <col min="19" max="19" width="35" style="1" customWidth="1"/>
    <col min="20" max="16384" width="9.140625" style="1"/>
  </cols>
  <sheetData>
    <row r="1" spans="1:18" ht="15.7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5.75" customHeight="1" thickBot="1" x14ac:dyDescent="0.3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12.75" customHeight="1" x14ac:dyDescent="0.25">
      <c r="A4" s="130" t="s">
        <v>3</v>
      </c>
      <c r="B4" s="133" t="s">
        <v>4</v>
      </c>
      <c r="C4" s="136" t="s">
        <v>5</v>
      </c>
      <c r="D4" s="139" t="s">
        <v>6</v>
      </c>
      <c r="E4" s="139"/>
      <c r="F4" s="139"/>
      <c r="G4" s="139"/>
      <c r="H4" s="139"/>
      <c r="I4" s="139"/>
      <c r="J4" s="139"/>
      <c r="K4" s="139"/>
      <c r="L4" s="133" t="s">
        <v>7</v>
      </c>
      <c r="M4" s="133" t="s">
        <v>8</v>
      </c>
      <c r="N4" s="133" t="s">
        <v>9</v>
      </c>
      <c r="O4" s="140" t="s">
        <v>10</v>
      </c>
      <c r="P4" s="143" t="s">
        <v>11</v>
      </c>
      <c r="Q4" s="143" t="s">
        <v>12</v>
      </c>
      <c r="R4" s="146" t="s">
        <v>13</v>
      </c>
    </row>
    <row r="5" spans="1:18" ht="12.75" customHeight="1" x14ac:dyDescent="0.25">
      <c r="A5" s="131"/>
      <c r="B5" s="134"/>
      <c r="C5" s="137"/>
      <c r="D5" s="149">
        <v>1</v>
      </c>
      <c r="E5" s="149"/>
      <c r="F5" s="149">
        <v>2</v>
      </c>
      <c r="G5" s="149"/>
      <c r="H5" s="149">
        <v>3</v>
      </c>
      <c r="I5" s="149"/>
      <c r="J5" s="149">
        <v>4</v>
      </c>
      <c r="K5" s="149"/>
      <c r="L5" s="134"/>
      <c r="M5" s="134"/>
      <c r="N5" s="134"/>
      <c r="O5" s="141"/>
      <c r="P5" s="144"/>
      <c r="Q5" s="144"/>
      <c r="R5" s="147"/>
    </row>
    <row r="6" spans="1:18" ht="12.75" customHeight="1" thickBot="1" x14ac:dyDescent="0.3">
      <c r="A6" s="132"/>
      <c r="B6" s="135"/>
      <c r="C6" s="138"/>
      <c r="D6" s="2" t="s">
        <v>14</v>
      </c>
      <c r="E6" s="2" t="s">
        <v>15</v>
      </c>
      <c r="F6" s="2" t="s">
        <v>14</v>
      </c>
      <c r="G6" s="2" t="s">
        <v>15</v>
      </c>
      <c r="H6" s="2" t="s">
        <v>14</v>
      </c>
      <c r="I6" s="2" t="s">
        <v>15</v>
      </c>
      <c r="J6" s="2" t="s">
        <v>14</v>
      </c>
      <c r="K6" s="2" t="s">
        <v>15</v>
      </c>
      <c r="L6" s="135"/>
      <c r="M6" s="135"/>
      <c r="N6" s="135"/>
      <c r="O6" s="142"/>
      <c r="P6" s="145"/>
      <c r="Q6" s="145"/>
      <c r="R6" s="148"/>
    </row>
    <row r="7" spans="1:18" s="6" customFormat="1" ht="12.75" customHeight="1" x14ac:dyDescent="0.25">
      <c r="A7" s="55"/>
      <c r="B7" s="50" t="s">
        <v>16</v>
      </c>
      <c r="C7" s="3"/>
      <c r="D7" s="150"/>
      <c r="E7" s="150"/>
      <c r="F7" s="150"/>
      <c r="G7" s="150"/>
      <c r="H7" s="150"/>
      <c r="I7" s="150"/>
      <c r="J7" s="150"/>
      <c r="K7" s="150"/>
      <c r="L7" s="4"/>
      <c r="M7" s="103"/>
      <c r="N7" s="103"/>
      <c r="O7" s="98"/>
      <c r="P7" s="60"/>
      <c r="Q7" s="60"/>
      <c r="R7" s="5"/>
    </row>
    <row r="8" spans="1:18" ht="12.75" customHeight="1" x14ac:dyDescent="0.25">
      <c r="A8" s="78"/>
      <c r="B8" s="79" t="s">
        <v>17</v>
      </c>
      <c r="C8" s="25"/>
      <c r="D8" s="151">
        <f>SUM(L9:L11)</f>
        <v>14</v>
      </c>
      <c r="E8" s="151"/>
      <c r="F8" s="152"/>
      <c r="G8" s="152"/>
      <c r="H8" s="153"/>
      <c r="I8" s="153"/>
      <c r="J8" s="126"/>
      <c r="K8" s="126"/>
      <c r="L8" s="113">
        <f>SUM(D8:K8)</f>
        <v>14</v>
      </c>
      <c r="M8" s="26"/>
      <c r="N8" s="26"/>
      <c r="O8" s="97"/>
      <c r="P8" s="61"/>
      <c r="Q8" s="80"/>
      <c r="R8" s="81"/>
    </row>
    <row r="9" spans="1:18" ht="12.75" customHeight="1" x14ac:dyDescent="0.25">
      <c r="A9" s="56" t="s">
        <v>18</v>
      </c>
      <c r="B9" s="51" t="s">
        <v>19</v>
      </c>
      <c r="C9" s="112" t="s">
        <v>20</v>
      </c>
      <c r="D9" s="112">
        <v>2</v>
      </c>
      <c r="E9" s="112">
        <v>2</v>
      </c>
      <c r="F9" s="112"/>
      <c r="G9" s="112"/>
      <c r="H9" s="74"/>
      <c r="I9" s="7"/>
      <c r="J9" s="7"/>
      <c r="K9" s="112"/>
      <c r="L9" s="112">
        <v>4</v>
      </c>
      <c r="M9" s="97" t="s">
        <v>21</v>
      </c>
      <c r="N9" s="26" t="s">
        <v>22</v>
      </c>
      <c r="O9" s="97" t="s">
        <v>23</v>
      </c>
      <c r="P9" s="77"/>
      <c r="Q9" s="82"/>
      <c r="R9" s="11" t="s">
        <v>24</v>
      </c>
    </row>
    <row r="10" spans="1:18" ht="12.75" customHeight="1" x14ac:dyDescent="0.25">
      <c r="A10" s="56" t="s">
        <v>25</v>
      </c>
      <c r="B10" s="51" t="s">
        <v>26</v>
      </c>
      <c r="C10" s="112" t="s">
        <v>20</v>
      </c>
      <c r="D10" s="112">
        <v>2</v>
      </c>
      <c r="E10" s="112">
        <v>2</v>
      </c>
      <c r="F10" s="112"/>
      <c r="G10" s="112"/>
      <c r="H10" s="74"/>
      <c r="I10" s="7"/>
      <c r="J10" s="7"/>
      <c r="K10" s="112"/>
      <c r="L10" s="112">
        <v>4</v>
      </c>
      <c r="M10" s="97" t="s">
        <v>27</v>
      </c>
      <c r="N10" s="26" t="s">
        <v>22</v>
      </c>
      <c r="O10" s="97" t="s">
        <v>23</v>
      </c>
      <c r="P10" s="77"/>
      <c r="Q10" s="82"/>
      <c r="R10" s="11" t="s">
        <v>24</v>
      </c>
    </row>
    <row r="11" spans="1:18" ht="12.75" customHeight="1" x14ac:dyDescent="0.25">
      <c r="A11" s="56" t="s">
        <v>28</v>
      </c>
      <c r="B11" s="51" t="s">
        <v>29</v>
      </c>
      <c r="C11" s="112" t="s">
        <v>20</v>
      </c>
      <c r="D11" s="112">
        <v>3</v>
      </c>
      <c r="E11" s="112">
        <v>2</v>
      </c>
      <c r="F11" s="112"/>
      <c r="G11" s="112"/>
      <c r="H11" s="83"/>
      <c r="I11" s="7"/>
      <c r="J11" s="7"/>
      <c r="K11" s="112"/>
      <c r="L11" s="112">
        <v>6</v>
      </c>
      <c r="M11" s="97" t="s">
        <v>30</v>
      </c>
      <c r="N11" s="26" t="s">
        <v>22</v>
      </c>
      <c r="O11" s="97" t="s">
        <v>31</v>
      </c>
      <c r="P11" s="77"/>
      <c r="Q11" s="84"/>
      <c r="R11" s="11" t="s">
        <v>24</v>
      </c>
    </row>
    <row r="12" spans="1:18" ht="12.75" customHeight="1" x14ac:dyDescent="0.25">
      <c r="A12" s="78"/>
      <c r="B12" s="79" t="s">
        <v>32</v>
      </c>
      <c r="C12" s="112"/>
      <c r="D12" s="126">
        <f>SUM(L13:L18)</f>
        <v>14</v>
      </c>
      <c r="E12" s="126"/>
      <c r="F12" s="126"/>
      <c r="G12" s="126"/>
      <c r="H12" s="153"/>
      <c r="I12" s="153"/>
      <c r="J12" s="126"/>
      <c r="K12" s="126"/>
      <c r="L12" s="113">
        <f>SUM(D12:K12)</f>
        <v>14</v>
      </c>
      <c r="M12" s="97"/>
      <c r="N12" s="26"/>
      <c r="O12" s="97"/>
      <c r="P12" s="77"/>
      <c r="Q12" s="84"/>
      <c r="R12" s="11"/>
    </row>
    <row r="13" spans="1:18" ht="26.25" customHeight="1" x14ac:dyDescent="0.25">
      <c r="A13" s="56" t="s">
        <v>33</v>
      </c>
      <c r="B13" s="71" t="s">
        <v>34</v>
      </c>
      <c r="C13" s="112" t="s">
        <v>20</v>
      </c>
      <c r="D13" s="74">
        <v>3</v>
      </c>
      <c r="E13" s="74">
        <v>0</v>
      </c>
      <c r="F13" s="25"/>
      <c r="G13" s="112"/>
      <c r="H13" s="83"/>
      <c r="I13" s="7"/>
      <c r="J13" s="7"/>
      <c r="K13" s="112"/>
      <c r="L13" s="112">
        <v>3</v>
      </c>
      <c r="M13" s="99" t="s">
        <v>35</v>
      </c>
      <c r="N13" s="26" t="s">
        <v>36</v>
      </c>
      <c r="O13" s="99" t="s">
        <v>37</v>
      </c>
      <c r="P13" s="62" t="s">
        <v>38</v>
      </c>
      <c r="Q13" s="85"/>
      <c r="R13" s="11" t="s">
        <v>39</v>
      </c>
    </row>
    <row r="14" spans="1:18" x14ac:dyDescent="0.25">
      <c r="A14" s="56" t="s">
        <v>40</v>
      </c>
      <c r="B14" s="71" t="s">
        <v>38</v>
      </c>
      <c r="C14" s="112" t="s">
        <v>41</v>
      </c>
      <c r="D14" s="112">
        <v>0</v>
      </c>
      <c r="E14" s="112">
        <v>2</v>
      </c>
      <c r="F14" s="112"/>
      <c r="G14" s="112"/>
      <c r="H14" s="83"/>
      <c r="I14" s="7"/>
      <c r="J14" s="7"/>
      <c r="K14" s="112"/>
      <c r="L14" s="112">
        <v>3</v>
      </c>
      <c r="M14" s="99" t="s">
        <v>35</v>
      </c>
      <c r="N14" s="104" t="s">
        <v>36</v>
      </c>
      <c r="O14" s="99" t="s">
        <v>37</v>
      </c>
      <c r="P14" s="39"/>
      <c r="Q14" s="86"/>
      <c r="R14" s="11" t="s">
        <v>39</v>
      </c>
    </row>
    <row r="15" spans="1:18" ht="12" customHeight="1" x14ac:dyDescent="0.25">
      <c r="A15" s="56" t="s">
        <v>42</v>
      </c>
      <c r="B15" s="71" t="s">
        <v>43</v>
      </c>
      <c r="C15" s="112" t="s">
        <v>20</v>
      </c>
      <c r="D15" s="112">
        <v>2</v>
      </c>
      <c r="E15" s="112">
        <v>0</v>
      </c>
      <c r="F15" s="112"/>
      <c r="G15" s="112"/>
      <c r="H15" s="83"/>
      <c r="I15" s="7"/>
      <c r="J15" s="7"/>
      <c r="K15" s="112"/>
      <c r="L15" s="112">
        <v>2</v>
      </c>
      <c r="M15" s="99" t="s">
        <v>44</v>
      </c>
      <c r="N15" s="26" t="s">
        <v>45</v>
      </c>
      <c r="O15" s="99" t="s">
        <v>46</v>
      </c>
      <c r="P15" s="62" t="s">
        <v>47</v>
      </c>
      <c r="Q15" s="86"/>
      <c r="R15" s="11" t="s">
        <v>39</v>
      </c>
    </row>
    <row r="16" spans="1:18" x14ac:dyDescent="0.25">
      <c r="A16" s="56" t="s">
        <v>48</v>
      </c>
      <c r="B16" s="71" t="s">
        <v>47</v>
      </c>
      <c r="C16" s="112" t="s">
        <v>41</v>
      </c>
      <c r="D16" s="112">
        <v>0</v>
      </c>
      <c r="E16" s="112">
        <v>2</v>
      </c>
      <c r="F16" s="112"/>
      <c r="G16" s="112"/>
      <c r="H16" s="83"/>
      <c r="I16" s="7"/>
      <c r="J16" s="7"/>
      <c r="K16" s="112"/>
      <c r="L16" s="112">
        <v>2</v>
      </c>
      <c r="M16" s="99" t="s">
        <v>44</v>
      </c>
      <c r="N16" s="26" t="s">
        <v>45</v>
      </c>
      <c r="O16" s="99" t="s">
        <v>46</v>
      </c>
      <c r="P16" s="39"/>
      <c r="Q16" s="63"/>
      <c r="R16" s="87" t="s">
        <v>49</v>
      </c>
    </row>
    <row r="17" spans="1:19" ht="12.75" customHeight="1" x14ac:dyDescent="0.25">
      <c r="A17" s="56" t="s">
        <v>50</v>
      </c>
      <c r="B17" s="71" t="s">
        <v>51</v>
      </c>
      <c r="C17" s="112" t="s">
        <v>20</v>
      </c>
      <c r="D17" s="112">
        <v>2</v>
      </c>
      <c r="E17" s="112">
        <v>0</v>
      </c>
      <c r="F17" s="112"/>
      <c r="G17" s="112"/>
      <c r="H17" s="83"/>
      <c r="I17" s="7"/>
      <c r="J17" s="7"/>
      <c r="K17" s="112"/>
      <c r="L17" s="112">
        <v>2</v>
      </c>
      <c r="M17" s="99" t="s">
        <v>52</v>
      </c>
      <c r="N17" s="26" t="s">
        <v>45</v>
      </c>
      <c r="O17" s="99" t="s">
        <v>53</v>
      </c>
      <c r="P17" s="62" t="s">
        <v>54</v>
      </c>
      <c r="Q17" s="63"/>
      <c r="R17" s="11" t="s">
        <v>39</v>
      </c>
    </row>
    <row r="18" spans="1:19" ht="25.5" x14ac:dyDescent="0.25">
      <c r="A18" s="56" t="s">
        <v>55</v>
      </c>
      <c r="B18" s="71" t="s">
        <v>54</v>
      </c>
      <c r="C18" s="112" t="s">
        <v>41</v>
      </c>
      <c r="D18" s="112">
        <v>0</v>
      </c>
      <c r="E18" s="112">
        <v>2</v>
      </c>
      <c r="F18" s="112"/>
      <c r="G18" s="112"/>
      <c r="H18" s="83"/>
      <c r="I18" s="7"/>
      <c r="J18" s="7"/>
      <c r="K18" s="112"/>
      <c r="L18" s="112">
        <v>2</v>
      </c>
      <c r="M18" s="99" t="s">
        <v>52</v>
      </c>
      <c r="N18" s="26" t="s">
        <v>45</v>
      </c>
      <c r="O18" s="99" t="s">
        <v>53</v>
      </c>
      <c r="P18" s="39"/>
      <c r="Q18" s="63"/>
      <c r="R18" s="88" t="s">
        <v>56</v>
      </c>
    </row>
    <row r="19" spans="1:19" ht="6" customHeight="1" x14ac:dyDescent="0.25">
      <c r="A19" s="57"/>
      <c r="B19" s="52"/>
      <c r="C19" s="7"/>
      <c r="D19" s="123"/>
      <c r="E19" s="123"/>
      <c r="F19" s="123"/>
      <c r="G19" s="123"/>
      <c r="H19" s="123"/>
      <c r="I19" s="123"/>
      <c r="J19" s="123"/>
      <c r="K19" s="123"/>
      <c r="L19" s="113"/>
      <c r="M19" s="97"/>
      <c r="N19" s="26"/>
      <c r="O19" s="97"/>
      <c r="P19" s="63"/>
      <c r="Q19" s="63"/>
      <c r="R19" s="11"/>
    </row>
    <row r="20" spans="1:19" s="6" customFormat="1" x14ac:dyDescent="0.25">
      <c r="A20" s="89"/>
      <c r="B20" s="52" t="s">
        <v>57</v>
      </c>
      <c r="C20" s="13"/>
      <c r="D20" s="126">
        <f>SUM(L22:L25)</f>
        <v>11</v>
      </c>
      <c r="E20" s="126"/>
      <c r="F20" s="126">
        <f>SUM(L26:L31)</f>
        <v>17</v>
      </c>
      <c r="G20" s="126"/>
      <c r="H20" s="126">
        <f>SUM(L32)</f>
        <v>4</v>
      </c>
      <c r="I20" s="126"/>
      <c r="J20" s="126">
        <f>SUM(L33)</f>
        <v>5</v>
      </c>
      <c r="K20" s="126"/>
      <c r="L20" s="113">
        <f>SUM(D20:K20)</f>
        <v>37</v>
      </c>
      <c r="M20" s="100"/>
      <c r="N20" s="12"/>
      <c r="O20" s="100"/>
      <c r="P20" s="64"/>
      <c r="Q20" s="64"/>
      <c r="R20" s="46"/>
      <c r="S20" s="47"/>
    </row>
    <row r="21" spans="1:19" s="94" customFormat="1" ht="25.5" x14ac:dyDescent="0.25">
      <c r="A21" s="71" t="s">
        <v>58</v>
      </c>
      <c r="B21" s="51" t="s">
        <v>59</v>
      </c>
      <c r="C21" s="71" t="s">
        <v>20</v>
      </c>
      <c r="D21" s="71">
        <v>2</v>
      </c>
      <c r="E21" s="71">
        <v>4</v>
      </c>
      <c r="F21" s="71"/>
      <c r="G21" s="71"/>
      <c r="H21" s="71"/>
      <c r="I21" s="71"/>
      <c r="J21" s="71"/>
      <c r="K21" s="71"/>
      <c r="L21" s="71">
        <v>7</v>
      </c>
      <c r="M21" s="120" t="s">
        <v>60</v>
      </c>
      <c r="N21" s="120" t="s">
        <v>22</v>
      </c>
      <c r="O21" s="97" t="s">
        <v>31</v>
      </c>
      <c r="P21" s="71"/>
      <c r="Q21" s="71"/>
      <c r="R21" s="71" t="s">
        <v>61</v>
      </c>
      <c r="S21" s="93"/>
    </row>
    <row r="22" spans="1:19" ht="25.5" x14ac:dyDescent="0.25">
      <c r="A22" s="56" t="s">
        <v>62</v>
      </c>
      <c r="B22" s="51" t="s">
        <v>63</v>
      </c>
      <c r="C22" s="112" t="s">
        <v>20</v>
      </c>
      <c r="D22" s="112">
        <v>2</v>
      </c>
      <c r="E22" s="112">
        <v>2</v>
      </c>
      <c r="F22" s="112"/>
      <c r="G22" s="112"/>
      <c r="H22" s="112"/>
      <c r="I22" s="112"/>
      <c r="J22" s="112"/>
      <c r="K22" s="112"/>
      <c r="L22" s="112">
        <v>4</v>
      </c>
      <c r="M22" s="101" t="s">
        <v>64</v>
      </c>
      <c r="N22" s="26" t="s">
        <v>36</v>
      </c>
      <c r="O22" s="101" t="s">
        <v>65</v>
      </c>
      <c r="P22" s="61"/>
      <c r="Q22" s="39"/>
      <c r="R22" s="11" t="s">
        <v>24</v>
      </c>
      <c r="S22" s="19"/>
    </row>
    <row r="23" spans="1:19" ht="81.75" customHeight="1" x14ac:dyDescent="0.25">
      <c r="A23" s="75" t="s">
        <v>66</v>
      </c>
      <c r="B23" s="51" t="s">
        <v>67</v>
      </c>
      <c r="C23" s="112" t="s">
        <v>20</v>
      </c>
      <c r="D23" s="112">
        <v>2</v>
      </c>
      <c r="E23" s="112">
        <v>0</v>
      </c>
      <c r="F23" s="112"/>
      <c r="G23" s="112"/>
      <c r="H23" s="112"/>
      <c r="I23" s="112"/>
      <c r="J23" s="112"/>
      <c r="K23" s="112"/>
      <c r="L23" s="112">
        <v>2</v>
      </c>
      <c r="M23" s="97" t="s">
        <v>68</v>
      </c>
      <c r="N23" s="26" t="s">
        <v>36</v>
      </c>
      <c r="O23" s="97" t="s">
        <v>37</v>
      </c>
      <c r="P23" s="61"/>
      <c r="Q23" s="39"/>
      <c r="R23" s="11" t="s">
        <v>69</v>
      </c>
      <c r="S23" s="76" t="s">
        <v>70</v>
      </c>
    </row>
    <row r="24" spans="1:19" ht="81" customHeight="1" x14ac:dyDescent="0.25">
      <c r="A24" s="75" t="s">
        <v>71</v>
      </c>
      <c r="B24" s="51" t="s">
        <v>72</v>
      </c>
      <c r="C24" s="112" t="s">
        <v>20</v>
      </c>
      <c r="D24" s="112">
        <v>2</v>
      </c>
      <c r="E24" s="112">
        <v>0</v>
      </c>
      <c r="F24" s="7"/>
      <c r="G24" s="7"/>
      <c r="H24" s="112"/>
      <c r="I24" s="112"/>
      <c r="J24" s="7"/>
      <c r="K24" s="7"/>
      <c r="L24" s="112">
        <v>2</v>
      </c>
      <c r="M24" s="97" t="s">
        <v>73</v>
      </c>
      <c r="N24" s="26" t="s">
        <v>22</v>
      </c>
      <c r="O24" s="97" t="s">
        <v>74</v>
      </c>
      <c r="P24" s="62" t="s">
        <v>75</v>
      </c>
      <c r="Q24" s="77"/>
      <c r="R24" s="11" t="s">
        <v>76</v>
      </c>
      <c r="S24" s="76" t="s">
        <v>70</v>
      </c>
    </row>
    <row r="25" spans="1:19" ht="81" customHeight="1" x14ac:dyDescent="0.25">
      <c r="A25" s="75" t="s">
        <v>77</v>
      </c>
      <c r="B25" s="51" t="s">
        <v>75</v>
      </c>
      <c r="C25" s="112" t="s">
        <v>78</v>
      </c>
      <c r="D25" s="112">
        <v>0</v>
      </c>
      <c r="E25" s="112">
        <v>2</v>
      </c>
      <c r="F25" s="112"/>
      <c r="G25" s="112"/>
      <c r="H25" s="112"/>
      <c r="I25" s="112"/>
      <c r="J25" s="112"/>
      <c r="K25" s="112"/>
      <c r="L25" s="112">
        <v>3</v>
      </c>
      <c r="M25" s="97" t="s">
        <v>73</v>
      </c>
      <c r="N25" s="26" t="s">
        <v>22</v>
      </c>
      <c r="O25" s="97" t="s">
        <v>74</v>
      </c>
      <c r="P25" s="39"/>
      <c r="Q25" s="77"/>
      <c r="R25" s="11" t="s">
        <v>76</v>
      </c>
      <c r="S25" s="76" t="s">
        <v>70</v>
      </c>
    </row>
    <row r="26" spans="1:19" ht="26.25" customHeight="1" x14ac:dyDescent="0.25">
      <c r="A26" s="56" t="s">
        <v>79</v>
      </c>
      <c r="B26" s="71" t="s">
        <v>80</v>
      </c>
      <c r="C26" s="112" t="s">
        <v>20</v>
      </c>
      <c r="D26" s="112"/>
      <c r="E26" s="112"/>
      <c r="F26" s="112">
        <v>2</v>
      </c>
      <c r="G26" s="112">
        <v>0</v>
      </c>
      <c r="H26" s="112"/>
      <c r="I26" s="112"/>
      <c r="J26" s="112"/>
      <c r="K26" s="112"/>
      <c r="L26" s="112">
        <v>2</v>
      </c>
      <c r="M26" s="97" t="s">
        <v>81</v>
      </c>
      <c r="N26" s="26" t="s">
        <v>36</v>
      </c>
      <c r="O26" s="99" t="s">
        <v>37</v>
      </c>
      <c r="P26" s="39" t="s">
        <v>82</v>
      </c>
      <c r="Q26" s="39" t="s">
        <v>34</v>
      </c>
      <c r="R26" s="11" t="s">
        <v>39</v>
      </c>
      <c r="S26" s="19"/>
    </row>
    <row r="27" spans="1:19" ht="27" customHeight="1" x14ac:dyDescent="0.25">
      <c r="A27" s="56" t="s">
        <v>83</v>
      </c>
      <c r="B27" s="71" t="s">
        <v>82</v>
      </c>
      <c r="C27" s="112" t="s">
        <v>78</v>
      </c>
      <c r="D27" s="112"/>
      <c r="E27" s="112"/>
      <c r="F27" s="112">
        <v>0</v>
      </c>
      <c r="G27" s="112">
        <v>2</v>
      </c>
      <c r="H27" s="112"/>
      <c r="I27" s="112"/>
      <c r="J27" s="112"/>
      <c r="K27" s="112"/>
      <c r="L27" s="112">
        <v>3</v>
      </c>
      <c r="M27" s="97" t="s">
        <v>81</v>
      </c>
      <c r="N27" s="26" t="s">
        <v>36</v>
      </c>
      <c r="O27" s="99" t="s">
        <v>37</v>
      </c>
      <c r="P27" s="39"/>
      <c r="Q27" s="39" t="s">
        <v>34</v>
      </c>
      <c r="R27" s="11" t="s">
        <v>84</v>
      </c>
      <c r="S27" s="19"/>
    </row>
    <row r="28" spans="1:19" ht="27" customHeight="1" x14ac:dyDescent="0.25">
      <c r="A28" s="56" t="s">
        <v>85</v>
      </c>
      <c r="B28" s="71" t="s">
        <v>86</v>
      </c>
      <c r="C28" s="112" t="s">
        <v>20</v>
      </c>
      <c r="D28" s="112"/>
      <c r="E28" s="112"/>
      <c r="F28" s="112">
        <v>3</v>
      </c>
      <c r="G28" s="112">
        <v>0</v>
      </c>
      <c r="H28" s="112"/>
      <c r="I28" s="112"/>
      <c r="J28" s="112"/>
      <c r="K28" s="112"/>
      <c r="L28" s="112">
        <v>3</v>
      </c>
      <c r="M28" s="99" t="s">
        <v>87</v>
      </c>
      <c r="N28" s="26" t="s">
        <v>22</v>
      </c>
      <c r="O28" s="99" t="s">
        <v>37</v>
      </c>
      <c r="P28" s="39" t="s">
        <v>88</v>
      </c>
      <c r="Q28" s="39" t="s">
        <v>34</v>
      </c>
      <c r="R28" s="11" t="s">
        <v>39</v>
      </c>
      <c r="S28" s="19"/>
    </row>
    <row r="29" spans="1:19" ht="26.25" customHeight="1" x14ac:dyDescent="0.25">
      <c r="A29" s="56" t="s">
        <v>89</v>
      </c>
      <c r="B29" s="71" t="s">
        <v>88</v>
      </c>
      <c r="C29" s="112" t="s">
        <v>78</v>
      </c>
      <c r="D29" s="112"/>
      <c r="E29" s="112"/>
      <c r="F29" s="112">
        <v>0</v>
      </c>
      <c r="G29" s="112">
        <v>2</v>
      </c>
      <c r="H29" s="112"/>
      <c r="I29" s="112"/>
      <c r="J29" s="112"/>
      <c r="K29" s="112"/>
      <c r="L29" s="112">
        <v>3</v>
      </c>
      <c r="M29" s="99" t="s">
        <v>87</v>
      </c>
      <c r="N29" s="26" t="s">
        <v>22</v>
      </c>
      <c r="O29" s="99" t="s">
        <v>37</v>
      </c>
      <c r="P29" s="39"/>
      <c r="Q29" s="39" t="s">
        <v>34</v>
      </c>
      <c r="R29" s="11" t="s">
        <v>39</v>
      </c>
      <c r="S29" s="19"/>
    </row>
    <row r="30" spans="1:19" ht="41.25" customHeight="1" x14ac:dyDescent="0.25">
      <c r="A30" s="56" t="s">
        <v>90</v>
      </c>
      <c r="B30" s="71" t="s">
        <v>91</v>
      </c>
      <c r="C30" s="112" t="s">
        <v>20</v>
      </c>
      <c r="D30" s="112"/>
      <c r="E30" s="112"/>
      <c r="F30" s="112">
        <v>4</v>
      </c>
      <c r="G30" s="112">
        <v>0</v>
      </c>
      <c r="H30" s="112"/>
      <c r="I30" s="112"/>
      <c r="J30" s="112"/>
      <c r="K30" s="112"/>
      <c r="L30" s="112">
        <v>4</v>
      </c>
      <c r="M30" s="101" t="s">
        <v>92</v>
      </c>
      <c r="N30" s="26" t="s">
        <v>45</v>
      </c>
      <c r="O30" s="99" t="s">
        <v>37</v>
      </c>
      <c r="P30" s="68"/>
      <c r="Q30" s="39" t="s">
        <v>93</v>
      </c>
      <c r="R30" s="11" t="s">
        <v>39</v>
      </c>
      <c r="S30" s="19"/>
    </row>
    <row r="31" spans="1:19" ht="12.75" customHeight="1" x14ac:dyDescent="0.25">
      <c r="A31" s="56" t="s">
        <v>94</v>
      </c>
      <c r="B31" s="51" t="s">
        <v>95</v>
      </c>
      <c r="C31" s="112" t="s">
        <v>20</v>
      </c>
      <c r="D31" s="112"/>
      <c r="E31" s="112"/>
      <c r="F31" s="112">
        <v>2</v>
      </c>
      <c r="G31" s="112">
        <v>0</v>
      </c>
      <c r="H31" s="112"/>
      <c r="I31" s="112"/>
      <c r="J31" s="112"/>
      <c r="K31" s="112"/>
      <c r="L31" s="112">
        <v>2</v>
      </c>
      <c r="M31" s="97" t="s">
        <v>96</v>
      </c>
      <c r="N31" s="26" t="s">
        <v>36</v>
      </c>
      <c r="O31" s="97" t="s">
        <v>97</v>
      </c>
      <c r="P31" s="39"/>
      <c r="Q31" s="39"/>
      <c r="R31" s="11" t="s">
        <v>98</v>
      </c>
      <c r="S31" s="19"/>
    </row>
    <row r="32" spans="1:19" s="6" customFormat="1" ht="25.5" x14ac:dyDescent="0.25">
      <c r="A32" s="56" t="s">
        <v>99</v>
      </c>
      <c r="B32" s="51" t="s">
        <v>100</v>
      </c>
      <c r="C32" s="112" t="s">
        <v>20</v>
      </c>
      <c r="D32" s="112"/>
      <c r="E32" s="112"/>
      <c r="F32" s="112"/>
      <c r="G32" s="112"/>
      <c r="H32" s="112">
        <v>2</v>
      </c>
      <c r="I32" s="112">
        <v>2</v>
      </c>
      <c r="J32" s="112"/>
      <c r="K32" s="112"/>
      <c r="L32" s="112">
        <v>4</v>
      </c>
      <c r="M32" s="97" t="s">
        <v>101</v>
      </c>
      <c r="N32" s="26" t="s">
        <v>22</v>
      </c>
      <c r="O32" s="97" t="s">
        <v>65</v>
      </c>
      <c r="P32" s="39"/>
      <c r="Q32" s="39" t="s">
        <v>80</v>
      </c>
      <c r="R32" s="28" t="s">
        <v>24</v>
      </c>
      <c r="S32" s="19"/>
    </row>
    <row r="33" spans="1:19" ht="39" customHeight="1" x14ac:dyDescent="0.25">
      <c r="A33" s="56" t="s">
        <v>102</v>
      </c>
      <c r="B33" s="51" t="s">
        <v>103</v>
      </c>
      <c r="C33" s="112" t="s">
        <v>20</v>
      </c>
      <c r="D33" s="112"/>
      <c r="E33" s="112"/>
      <c r="F33" s="112"/>
      <c r="G33" s="112"/>
      <c r="H33" s="112"/>
      <c r="I33" s="112"/>
      <c r="J33" s="112">
        <v>2</v>
      </c>
      <c r="K33" s="112">
        <v>2</v>
      </c>
      <c r="L33" s="112">
        <v>5</v>
      </c>
      <c r="M33" s="97" t="s">
        <v>104</v>
      </c>
      <c r="N33" s="26" t="s">
        <v>22</v>
      </c>
      <c r="O33" s="97" t="s">
        <v>65</v>
      </c>
      <c r="P33" s="68"/>
      <c r="Q33" s="39" t="s">
        <v>105</v>
      </c>
      <c r="R33" s="28" t="s">
        <v>24</v>
      </c>
      <c r="S33" s="19"/>
    </row>
    <row r="34" spans="1:19" ht="12.75" customHeight="1" x14ac:dyDescent="0.25">
      <c r="A34" s="56"/>
      <c r="B34" s="52" t="s">
        <v>106</v>
      </c>
      <c r="C34" s="112"/>
      <c r="D34" s="123"/>
      <c r="E34" s="123"/>
      <c r="F34" s="123"/>
      <c r="G34" s="123"/>
      <c r="H34" s="123"/>
      <c r="I34" s="123"/>
      <c r="J34" s="123"/>
      <c r="K34" s="123"/>
      <c r="L34" s="7"/>
      <c r="M34" s="97"/>
      <c r="N34" s="26"/>
      <c r="O34" s="97"/>
      <c r="P34" s="39"/>
      <c r="Q34" s="39"/>
      <c r="R34" s="20"/>
      <c r="S34" s="19"/>
    </row>
    <row r="35" spans="1:19" s="6" customFormat="1" ht="12.75" customHeight="1" x14ac:dyDescent="0.25">
      <c r="A35" s="58"/>
      <c r="B35" s="52" t="s">
        <v>107</v>
      </c>
      <c r="C35" s="113"/>
      <c r="D35" s="126"/>
      <c r="E35" s="126"/>
      <c r="F35" s="126">
        <f>SUM(L36:L38)</f>
        <v>7</v>
      </c>
      <c r="G35" s="126"/>
      <c r="H35" s="126">
        <f>SUM(L39:L45)</f>
        <v>26</v>
      </c>
      <c r="I35" s="126"/>
      <c r="J35" s="126">
        <f>SUM(L46:L47)</f>
        <v>7</v>
      </c>
      <c r="K35" s="126"/>
      <c r="L35" s="113">
        <f>SUM(D35:K35)</f>
        <v>40</v>
      </c>
      <c r="M35" s="100"/>
      <c r="N35" s="12"/>
      <c r="O35" s="100"/>
      <c r="P35" s="64"/>
      <c r="Q35" s="64"/>
      <c r="R35" s="46"/>
      <c r="S35" s="47"/>
    </row>
    <row r="36" spans="1:19" ht="28.5" customHeight="1" x14ac:dyDescent="0.25">
      <c r="A36" s="56" t="s">
        <v>108</v>
      </c>
      <c r="B36" s="71" t="s">
        <v>109</v>
      </c>
      <c r="C36" s="112" t="s">
        <v>20</v>
      </c>
      <c r="D36" s="7"/>
      <c r="E36" s="7"/>
      <c r="F36" s="112">
        <v>2</v>
      </c>
      <c r="G36" s="112">
        <v>0</v>
      </c>
      <c r="H36" s="112"/>
      <c r="I36" s="7"/>
      <c r="J36" s="7"/>
      <c r="K36" s="7"/>
      <c r="L36" s="112">
        <v>2</v>
      </c>
      <c r="M36" s="101" t="s">
        <v>35</v>
      </c>
      <c r="N36" s="105" t="s">
        <v>36</v>
      </c>
      <c r="O36" s="99" t="s">
        <v>37</v>
      </c>
      <c r="P36" s="63"/>
      <c r="Q36" s="39" t="s">
        <v>34</v>
      </c>
      <c r="R36" s="11" t="s">
        <v>39</v>
      </c>
      <c r="S36" s="19"/>
    </row>
    <row r="37" spans="1:19" ht="27" customHeight="1" x14ac:dyDescent="0.25">
      <c r="A37" s="56" t="s">
        <v>110</v>
      </c>
      <c r="B37" s="73" t="s">
        <v>111</v>
      </c>
      <c r="C37" s="112" t="s">
        <v>20</v>
      </c>
      <c r="D37" s="7"/>
      <c r="E37" s="7"/>
      <c r="F37" s="112">
        <v>2</v>
      </c>
      <c r="G37" s="112">
        <v>0</v>
      </c>
      <c r="H37" s="112"/>
      <c r="I37" s="7"/>
      <c r="J37" s="7"/>
      <c r="K37" s="7"/>
      <c r="L37" s="112">
        <v>2</v>
      </c>
      <c r="M37" s="101" t="s">
        <v>112</v>
      </c>
      <c r="N37" s="105" t="s">
        <v>36</v>
      </c>
      <c r="O37" s="99" t="s">
        <v>37</v>
      </c>
      <c r="P37" s="39" t="s">
        <v>113</v>
      </c>
      <c r="Q37" s="63" t="s">
        <v>34</v>
      </c>
      <c r="R37" s="11" t="s">
        <v>39</v>
      </c>
      <c r="S37" s="19"/>
    </row>
    <row r="38" spans="1:19" ht="30" customHeight="1" x14ac:dyDescent="0.25">
      <c r="A38" s="56" t="s">
        <v>114</v>
      </c>
      <c r="B38" s="71" t="s">
        <v>113</v>
      </c>
      <c r="C38" s="112" t="s">
        <v>78</v>
      </c>
      <c r="D38" s="7"/>
      <c r="E38" s="7"/>
      <c r="F38" s="112">
        <v>0</v>
      </c>
      <c r="G38" s="112">
        <v>2</v>
      </c>
      <c r="H38" s="112"/>
      <c r="I38" s="7"/>
      <c r="J38" s="7"/>
      <c r="K38" s="7"/>
      <c r="L38" s="112">
        <v>3</v>
      </c>
      <c r="M38" s="101" t="s">
        <v>112</v>
      </c>
      <c r="N38" s="105" t="s">
        <v>36</v>
      </c>
      <c r="O38" s="99" t="s">
        <v>37</v>
      </c>
      <c r="P38" s="61"/>
      <c r="Q38" s="39" t="s">
        <v>34</v>
      </c>
      <c r="R38" s="67" t="s">
        <v>115</v>
      </c>
      <c r="S38" s="19"/>
    </row>
    <row r="39" spans="1:19" x14ac:dyDescent="0.25">
      <c r="A39" s="56" t="s">
        <v>116</v>
      </c>
      <c r="B39" s="71" t="s">
        <v>117</v>
      </c>
      <c r="C39" s="112" t="s">
        <v>20</v>
      </c>
      <c r="D39" s="7"/>
      <c r="E39" s="112"/>
      <c r="F39" s="7"/>
      <c r="G39" s="7"/>
      <c r="H39" s="112">
        <v>2</v>
      </c>
      <c r="I39" s="112">
        <v>0</v>
      </c>
      <c r="J39" s="7"/>
      <c r="K39" s="7"/>
      <c r="L39" s="112">
        <v>2</v>
      </c>
      <c r="M39" s="101" t="s">
        <v>112</v>
      </c>
      <c r="N39" s="105" t="s">
        <v>36</v>
      </c>
      <c r="O39" s="99" t="s">
        <v>37</v>
      </c>
      <c r="P39" s="61"/>
      <c r="Q39" s="39" t="s">
        <v>111</v>
      </c>
      <c r="R39" s="11" t="s">
        <v>39</v>
      </c>
      <c r="S39" s="19"/>
    </row>
    <row r="40" spans="1:19" ht="25.5" x14ac:dyDescent="0.25">
      <c r="A40" s="56" t="s">
        <v>118</v>
      </c>
      <c r="B40" s="51" t="s">
        <v>119</v>
      </c>
      <c r="C40" s="112" t="s">
        <v>20</v>
      </c>
      <c r="D40" s="7"/>
      <c r="E40" s="112"/>
      <c r="F40" s="7"/>
      <c r="G40" s="7"/>
      <c r="H40" s="112">
        <v>2</v>
      </c>
      <c r="I40" s="112">
        <v>2</v>
      </c>
      <c r="J40" s="7"/>
      <c r="K40" s="7"/>
      <c r="L40" s="112">
        <v>5</v>
      </c>
      <c r="M40" s="106" t="s">
        <v>120</v>
      </c>
      <c r="N40" s="105" t="s">
        <v>22</v>
      </c>
      <c r="O40" s="101" t="s">
        <v>65</v>
      </c>
      <c r="P40" s="61"/>
      <c r="Q40" s="39" t="s">
        <v>19</v>
      </c>
      <c r="R40" s="28" t="s">
        <v>24</v>
      </c>
      <c r="S40" s="19"/>
    </row>
    <row r="41" spans="1:19" ht="25.5" x14ac:dyDescent="0.25">
      <c r="A41" s="56" t="s">
        <v>121</v>
      </c>
      <c r="B41" s="51" t="s">
        <v>122</v>
      </c>
      <c r="C41" s="112" t="s">
        <v>20</v>
      </c>
      <c r="D41" s="7"/>
      <c r="E41" s="112"/>
      <c r="F41" s="7">
        <v>2</v>
      </c>
      <c r="G41" s="7">
        <v>0</v>
      </c>
      <c r="H41" s="112"/>
      <c r="I41" s="112"/>
      <c r="J41" s="7"/>
      <c r="K41" s="7"/>
      <c r="L41" s="112">
        <v>3</v>
      </c>
      <c r="M41" s="101" t="s">
        <v>64</v>
      </c>
      <c r="N41" s="105" t="s">
        <v>36</v>
      </c>
      <c r="O41" s="101" t="s">
        <v>65</v>
      </c>
      <c r="P41" s="61"/>
      <c r="Q41" s="39" t="s">
        <v>72</v>
      </c>
      <c r="R41" s="28" t="s">
        <v>123</v>
      </c>
    </row>
    <row r="42" spans="1:19" ht="13.5" customHeight="1" x14ac:dyDescent="0.25">
      <c r="A42" s="56" t="s">
        <v>124</v>
      </c>
      <c r="B42" s="51" t="s">
        <v>125</v>
      </c>
      <c r="C42" s="112" t="s">
        <v>20</v>
      </c>
      <c r="D42" s="7"/>
      <c r="E42" s="112"/>
      <c r="F42" s="7"/>
      <c r="G42" s="7"/>
      <c r="H42" s="112">
        <v>2</v>
      </c>
      <c r="I42" s="112">
        <v>2</v>
      </c>
      <c r="J42" s="7"/>
      <c r="K42" s="7"/>
      <c r="L42" s="112">
        <v>5</v>
      </c>
      <c r="M42" s="101" t="s">
        <v>126</v>
      </c>
      <c r="N42" s="105" t="s">
        <v>22</v>
      </c>
      <c r="O42" s="101" t="s">
        <v>65</v>
      </c>
      <c r="P42" s="61"/>
      <c r="Q42" s="39" t="s">
        <v>127</v>
      </c>
      <c r="R42" s="28" t="s">
        <v>128</v>
      </c>
    </row>
    <row r="43" spans="1:19" ht="32.25" customHeight="1" x14ac:dyDescent="0.25">
      <c r="A43" s="56" t="s">
        <v>129</v>
      </c>
      <c r="B43" s="51" t="s">
        <v>130</v>
      </c>
      <c r="C43" s="112" t="s">
        <v>20</v>
      </c>
      <c r="D43" s="7"/>
      <c r="E43" s="112"/>
      <c r="F43" s="7"/>
      <c r="G43" s="7"/>
      <c r="H43" s="112">
        <v>1</v>
      </c>
      <c r="I43" s="112">
        <v>1</v>
      </c>
      <c r="J43" s="7"/>
      <c r="K43" s="7"/>
      <c r="L43" s="112">
        <v>3</v>
      </c>
      <c r="M43" s="101" t="s">
        <v>64</v>
      </c>
      <c r="N43" s="105" t="s">
        <v>36</v>
      </c>
      <c r="O43" s="101" t="s">
        <v>65</v>
      </c>
      <c r="P43" s="61"/>
      <c r="Q43" s="39" t="s">
        <v>131</v>
      </c>
      <c r="R43" s="28" t="s">
        <v>24</v>
      </c>
    </row>
    <row r="44" spans="1:19" ht="25.5" x14ac:dyDescent="0.25">
      <c r="A44" s="56" t="s">
        <v>132</v>
      </c>
      <c r="B44" s="51" t="s">
        <v>133</v>
      </c>
      <c r="C44" s="112" t="s">
        <v>20</v>
      </c>
      <c r="D44" s="7"/>
      <c r="E44" s="112"/>
      <c r="F44" s="7"/>
      <c r="G44" s="7"/>
      <c r="H44" s="112">
        <v>2</v>
      </c>
      <c r="I44" s="112">
        <v>1</v>
      </c>
      <c r="J44" s="7"/>
      <c r="K44" s="7"/>
      <c r="L44" s="112">
        <v>3</v>
      </c>
      <c r="M44" s="97" t="s">
        <v>104</v>
      </c>
      <c r="N44" s="105" t="s">
        <v>22</v>
      </c>
      <c r="O44" s="102" t="s">
        <v>65</v>
      </c>
      <c r="P44" s="63"/>
      <c r="Q44" s="39"/>
      <c r="R44" s="28" t="s">
        <v>134</v>
      </c>
    </row>
    <row r="45" spans="1:19" ht="25.5" x14ac:dyDescent="0.25">
      <c r="A45" s="56" t="s">
        <v>135</v>
      </c>
      <c r="B45" s="51" t="s">
        <v>136</v>
      </c>
      <c r="C45" s="112" t="s">
        <v>20</v>
      </c>
      <c r="D45" s="7"/>
      <c r="E45" s="112"/>
      <c r="F45" s="7"/>
      <c r="G45" s="7"/>
      <c r="H45" s="112">
        <v>2</v>
      </c>
      <c r="I45" s="112">
        <v>2</v>
      </c>
      <c r="J45" s="7"/>
      <c r="K45" s="7"/>
      <c r="L45" s="112">
        <v>5</v>
      </c>
      <c r="M45" s="97" t="s">
        <v>104</v>
      </c>
      <c r="N45" s="105" t="s">
        <v>22</v>
      </c>
      <c r="O45" s="101" t="s">
        <v>65</v>
      </c>
      <c r="P45" s="61"/>
      <c r="Q45" s="39" t="s">
        <v>72</v>
      </c>
      <c r="R45" s="28" t="s">
        <v>24</v>
      </c>
    </row>
    <row r="46" spans="1:19" ht="56.25" customHeight="1" x14ac:dyDescent="0.25">
      <c r="A46" s="56" t="s">
        <v>137</v>
      </c>
      <c r="B46" s="51" t="s">
        <v>138</v>
      </c>
      <c r="C46" s="112" t="s">
        <v>20</v>
      </c>
      <c r="D46" s="112"/>
      <c r="E46" s="112"/>
      <c r="F46" s="112"/>
      <c r="G46" s="112"/>
      <c r="H46" s="112"/>
      <c r="I46" s="7"/>
      <c r="J46" s="112">
        <v>2</v>
      </c>
      <c r="K46" s="112">
        <v>1</v>
      </c>
      <c r="L46" s="112">
        <v>4</v>
      </c>
      <c r="M46" s="97" t="s">
        <v>64</v>
      </c>
      <c r="N46" s="105" t="s">
        <v>36</v>
      </c>
      <c r="O46" s="97" t="s">
        <v>65</v>
      </c>
      <c r="P46" s="61"/>
      <c r="Q46" s="62" t="s">
        <v>139</v>
      </c>
      <c r="R46" s="28" t="s">
        <v>140</v>
      </c>
    </row>
    <row r="47" spans="1:19" ht="40.5" customHeight="1" x14ac:dyDescent="0.25">
      <c r="A47" s="56" t="s">
        <v>141</v>
      </c>
      <c r="B47" s="121" t="s">
        <v>142</v>
      </c>
      <c r="C47" s="112" t="s">
        <v>20</v>
      </c>
      <c r="D47" s="112"/>
      <c r="E47" s="112"/>
      <c r="F47" s="112"/>
      <c r="G47" s="112"/>
      <c r="H47" s="112"/>
      <c r="I47" s="7"/>
      <c r="J47" s="112">
        <v>2</v>
      </c>
      <c r="K47" s="112">
        <v>0</v>
      </c>
      <c r="L47" s="112">
        <v>3</v>
      </c>
      <c r="M47" s="97" t="s">
        <v>92</v>
      </c>
      <c r="N47" s="105" t="s">
        <v>45</v>
      </c>
      <c r="O47" s="99" t="s">
        <v>37</v>
      </c>
      <c r="P47" s="29" t="s">
        <v>86</v>
      </c>
      <c r="Q47" s="39" t="s">
        <v>143</v>
      </c>
      <c r="R47" s="11" t="s">
        <v>39</v>
      </c>
    </row>
    <row r="48" spans="1:19" s="6" customFormat="1" x14ac:dyDescent="0.25">
      <c r="A48" s="58"/>
      <c r="B48" s="52" t="s">
        <v>144</v>
      </c>
      <c r="C48" s="113"/>
      <c r="D48" s="126"/>
      <c r="E48" s="126"/>
      <c r="F48" s="126">
        <f>SUM(L49:L52)</f>
        <v>8</v>
      </c>
      <c r="G48" s="126"/>
      <c r="H48" s="126">
        <f>SUM(L53:L59)</f>
        <v>20</v>
      </c>
      <c r="I48" s="126"/>
      <c r="J48" s="126">
        <f>SUM(L60:L61)</f>
        <v>9</v>
      </c>
      <c r="K48" s="126"/>
      <c r="L48" s="113">
        <f>SUM(D48:K48)</f>
        <v>37</v>
      </c>
      <c r="M48" s="100"/>
      <c r="N48" s="116"/>
      <c r="O48" s="100"/>
      <c r="P48" s="65"/>
      <c r="Q48" s="66"/>
      <c r="R48" s="27"/>
    </row>
    <row r="49" spans="1:18" ht="45.75" customHeight="1" x14ac:dyDescent="0.25">
      <c r="A49" s="56" t="s">
        <v>145</v>
      </c>
      <c r="B49" s="71" t="s">
        <v>146</v>
      </c>
      <c r="C49" s="112" t="s">
        <v>20</v>
      </c>
      <c r="D49" s="112"/>
      <c r="E49" s="112"/>
      <c r="F49" s="69">
        <v>2</v>
      </c>
      <c r="G49" s="69">
        <v>0</v>
      </c>
      <c r="H49" s="112"/>
      <c r="I49" s="7"/>
      <c r="J49" s="7"/>
      <c r="K49" s="7"/>
      <c r="L49" s="112">
        <v>2</v>
      </c>
      <c r="M49" s="97" t="s">
        <v>81</v>
      </c>
      <c r="N49" s="105" t="s">
        <v>36</v>
      </c>
      <c r="O49" s="99" t="s">
        <v>37</v>
      </c>
      <c r="P49" s="29" t="s">
        <v>147</v>
      </c>
      <c r="Q49" s="39" t="s">
        <v>148</v>
      </c>
      <c r="R49" s="32" t="s">
        <v>39</v>
      </c>
    </row>
    <row r="50" spans="1:18" ht="39" customHeight="1" x14ac:dyDescent="0.25">
      <c r="A50" s="56" t="s">
        <v>149</v>
      </c>
      <c r="B50" s="71" t="s">
        <v>147</v>
      </c>
      <c r="C50" s="112" t="s">
        <v>78</v>
      </c>
      <c r="D50" s="112"/>
      <c r="E50" s="112"/>
      <c r="F50" s="69">
        <v>0</v>
      </c>
      <c r="G50" s="69">
        <v>2</v>
      </c>
      <c r="H50" s="112"/>
      <c r="I50" s="7"/>
      <c r="J50" s="7"/>
      <c r="K50" s="7"/>
      <c r="L50" s="112">
        <v>2</v>
      </c>
      <c r="M50" s="97" t="s">
        <v>81</v>
      </c>
      <c r="N50" s="105" t="s">
        <v>36</v>
      </c>
      <c r="O50" s="99" t="s">
        <v>37</v>
      </c>
      <c r="P50" s="68"/>
      <c r="Q50" s="39" t="s">
        <v>148</v>
      </c>
      <c r="R50" s="32" t="s">
        <v>39</v>
      </c>
    </row>
    <row r="51" spans="1:18" ht="43.5" customHeight="1" x14ac:dyDescent="0.25">
      <c r="A51" s="56" t="s">
        <v>150</v>
      </c>
      <c r="B51" s="51" t="s">
        <v>151</v>
      </c>
      <c r="C51" s="112" t="s">
        <v>20</v>
      </c>
      <c r="D51" s="112"/>
      <c r="E51" s="112"/>
      <c r="F51" s="69">
        <v>2</v>
      </c>
      <c r="G51" s="69">
        <v>0</v>
      </c>
      <c r="H51" s="112"/>
      <c r="I51" s="7"/>
      <c r="J51" s="7"/>
      <c r="K51" s="7"/>
      <c r="L51" s="112">
        <v>2</v>
      </c>
      <c r="M51" s="97" t="s">
        <v>152</v>
      </c>
      <c r="N51" s="105" t="s">
        <v>36</v>
      </c>
      <c r="O51" s="97" t="s">
        <v>31</v>
      </c>
      <c r="P51" s="29" t="s">
        <v>153</v>
      </c>
      <c r="Q51" s="92" t="s">
        <v>154</v>
      </c>
      <c r="R51" s="32" t="s">
        <v>24</v>
      </c>
    </row>
    <row r="52" spans="1:18" ht="38.25" customHeight="1" x14ac:dyDescent="0.25">
      <c r="A52" s="56" t="s">
        <v>155</v>
      </c>
      <c r="B52" s="51" t="s">
        <v>153</v>
      </c>
      <c r="C52" s="112" t="s">
        <v>78</v>
      </c>
      <c r="D52" s="112"/>
      <c r="E52" s="112"/>
      <c r="F52" s="69">
        <v>0</v>
      </c>
      <c r="G52" s="69">
        <v>2</v>
      </c>
      <c r="H52" s="112"/>
      <c r="I52" s="7"/>
      <c r="J52" s="7"/>
      <c r="K52" s="7"/>
      <c r="L52" s="112">
        <v>2</v>
      </c>
      <c r="M52" s="107" t="s">
        <v>156</v>
      </c>
      <c r="N52" s="105" t="s">
        <v>22</v>
      </c>
      <c r="O52" s="97" t="s">
        <v>31</v>
      </c>
      <c r="P52" s="68"/>
      <c r="Q52" s="92" t="s">
        <v>154</v>
      </c>
      <c r="R52" s="32" t="s">
        <v>24</v>
      </c>
    </row>
    <row r="53" spans="1:18" ht="72" customHeight="1" x14ac:dyDescent="0.25">
      <c r="A53" s="56" t="s">
        <v>157</v>
      </c>
      <c r="B53" s="71" t="s">
        <v>158</v>
      </c>
      <c r="C53" s="112" t="s">
        <v>20</v>
      </c>
      <c r="D53" s="112"/>
      <c r="E53" s="112"/>
      <c r="F53" s="112"/>
      <c r="G53" s="112"/>
      <c r="H53" s="69">
        <v>2</v>
      </c>
      <c r="I53" s="69">
        <v>0</v>
      </c>
      <c r="J53" s="69"/>
      <c r="K53" s="7"/>
      <c r="L53" s="112">
        <v>2</v>
      </c>
      <c r="M53" s="97" t="s">
        <v>81</v>
      </c>
      <c r="N53" s="105" t="s">
        <v>36</v>
      </c>
      <c r="O53" s="99" t="s">
        <v>37</v>
      </c>
      <c r="P53" s="29" t="s">
        <v>159</v>
      </c>
      <c r="Q53" s="39" t="s">
        <v>160</v>
      </c>
      <c r="R53" s="32" t="s">
        <v>39</v>
      </c>
    </row>
    <row r="54" spans="1:18" ht="63.75" x14ac:dyDescent="0.25">
      <c r="A54" s="56" t="s">
        <v>161</v>
      </c>
      <c r="B54" s="71" t="s">
        <v>159</v>
      </c>
      <c r="C54" s="112" t="s">
        <v>78</v>
      </c>
      <c r="D54" s="112"/>
      <c r="E54" s="112"/>
      <c r="F54" s="112"/>
      <c r="G54" s="112"/>
      <c r="H54" s="69">
        <v>0</v>
      </c>
      <c r="I54" s="69">
        <v>2</v>
      </c>
      <c r="J54" s="69"/>
      <c r="K54" s="7"/>
      <c r="L54" s="112">
        <v>2</v>
      </c>
      <c r="M54" s="97" t="s">
        <v>81</v>
      </c>
      <c r="N54" s="105" t="s">
        <v>36</v>
      </c>
      <c r="O54" s="99" t="s">
        <v>37</v>
      </c>
      <c r="P54" s="61"/>
      <c r="Q54" s="39" t="s">
        <v>160</v>
      </c>
      <c r="R54" s="32" t="s">
        <v>162</v>
      </c>
    </row>
    <row r="55" spans="1:18" ht="38.25" x14ac:dyDescent="0.25">
      <c r="A55" s="56" t="s">
        <v>163</v>
      </c>
      <c r="B55" s="51" t="s">
        <v>164</v>
      </c>
      <c r="C55" s="112" t="s">
        <v>20</v>
      </c>
      <c r="D55" s="112"/>
      <c r="E55" s="112"/>
      <c r="F55" s="112"/>
      <c r="G55" s="112"/>
      <c r="H55" s="69">
        <v>0</v>
      </c>
      <c r="I55" s="69">
        <v>2</v>
      </c>
      <c r="J55" s="69"/>
      <c r="K55" s="7"/>
      <c r="L55" s="112">
        <v>3</v>
      </c>
      <c r="M55" s="101" t="s">
        <v>165</v>
      </c>
      <c r="N55" s="117" t="s">
        <v>36</v>
      </c>
      <c r="O55" s="118" t="s">
        <v>65</v>
      </c>
      <c r="P55" s="61"/>
      <c r="Q55" s="95" t="s">
        <v>166</v>
      </c>
      <c r="R55" s="11" t="s">
        <v>24</v>
      </c>
    </row>
    <row r="56" spans="1:18" ht="25.5" x14ac:dyDescent="0.25">
      <c r="A56" s="56" t="s">
        <v>167</v>
      </c>
      <c r="B56" s="51" t="s">
        <v>168</v>
      </c>
      <c r="C56" s="112" t="s">
        <v>20</v>
      </c>
      <c r="D56" s="112"/>
      <c r="E56" s="112"/>
      <c r="F56" s="112"/>
      <c r="G56" s="112"/>
      <c r="H56" s="69">
        <v>2</v>
      </c>
      <c r="I56" s="69">
        <v>2</v>
      </c>
      <c r="J56" s="69"/>
      <c r="K56" s="7"/>
      <c r="L56" s="112">
        <v>5</v>
      </c>
      <c r="M56" s="97" t="s">
        <v>169</v>
      </c>
      <c r="N56" s="105" t="s">
        <v>22</v>
      </c>
      <c r="O56" s="97" t="s">
        <v>31</v>
      </c>
      <c r="P56" s="61"/>
      <c r="Q56" s="95" t="s">
        <v>59</v>
      </c>
      <c r="R56" s="11" t="s">
        <v>24</v>
      </c>
    </row>
    <row r="57" spans="1:18" ht="51" x14ac:dyDescent="0.25">
      <c r="A57" s="56" t="s">
        <v>170</v>
      </c>
      <c r="B57" s="51" t="s">
        <v>171</v>
      </c>
      <c r="C57" s="112" t="s">
        <v>20</v>
      </c>
      <c r="D57" s="112"/>
      <c r="E57" s="112"/>
      <c r="F57" s="112"/>
      <c r="G57" s="112"/>
      <c r="H57" s="69">
        <v>2</v>
      </c>
      <c r="I57" s="69">
        <v>0</v>
      </c>
      <c r="J57" s="69"/>
      <c r="K57" s="7"/>
      <c r="L57" s="112">
        <v>2</v>
      </c>
      <c r="M57" s="97" t="s">
        <v>172</v>
      </c>
      <c r="N57" s="105" t="s">
        <v>36</v>
      </c>
      <c r="O57" s="97" t="s">
        <v>31</v>
      </c>
      <c r="P57" s="29" t="s">
        <v>173</v>
      </c>
      <c r="Q57" s="95" t="s">
        <v>174</v>
      </c>
      <c r="R57" s="11" t="s">
        <v>24</v>
      </c>
    </row>
    <row r="58" spans="1:18" ht="54" customHeight="1" x14ac:dyDescent="0.25">
      <c r="A58" s="56" t="s">
        <v>175</v>
      </c>
      <c r="B58" s="51" t="s">
        <v>173</v>
      </c>
      <c r="C58" s="112" t="s">
        <v>78</v>
      </c>
      <c r="D58" s="112"/>
      <c r="E58" s="112"/>
      <c r="F58" s="112"/>
      <c r="G58" s="112"/>
      <c r="H58" s="69">
        <v>0</v>
      </c>
      <c r="I58" s="69">
        <v>3</v>
      </c>
      <c r="J58" s="69"/>
      <c r="K58" s="7"/>
      <c r="L58" s="112">
        <v>3</v>
      </c>
      <c r="M58" s="107" t="s">
        <v>156</v>
      </c>
      <c r="N58" s="105" t="s">
        <v>22</v>
      </c>
      <c r="O58" s="97" t="s">
        <v>31</v>
      </c>
      <c r="P58" s="61"/>
      <c r="Q58" s="95" t="s">
        <v>174</v>
      </c>
      <c r="R58" s="11" t="s">
        <v>24</v>
      </c>
    </row>
    <row r="59" spans="1:18" ht="30" customHeight="1" x14ac:dyDescent="0.25">
      <c r="A59" s="56" t="s">
        <v>176</v>
      </c>
      <c r="B59" s="51" t="s">
        <v>177</v>
      </c>
      <c r="C59" s="112" t="s">
        <v>20</v>
      </c>
      <c r="D59" s="112"/>
      <c r="E59" s="112"/>
      <c r="F59" s="112"/>
      <c r="G59" s="112"/>
      <c r="J59" s="69">
        <v>0</v>
      </c>
      <c r="K59" s="69">
        <v>2</v>
      </c>
      <c r="L59" s="69">
        <v>3</v>
      </c>
      <c r="M59" s="119" t="s">
        <v>205</v>
      </c>
      <c r="N59" s="105" t="s">
        <v>22</v>
      </c>
      <c r="O59" s="97" t="s">
        <v>31</v>
      </c>
      <c r="P59" s="61"/>
      <c r="Q59" s="95" t="s">
        <v>59</v>
      </c>
      <c r="R59" s="11" t="s">
        <v>24</v>
      </c>
    </row>
    <row r="60" spans="1:18" ht="63.75" x14ac:dyDescent="0.25">
      <c r="A60" s="56" t="s">
        <v>178</v>
      </c>
      <c r="B60" s="71" t="s">
        <v>179</v>
      </c>
      <c r="C60" s="112" t="s">
        <v>20</v>
      </c>
      <c r="D60" s="112"/>
      <c r="E60" s="112"/>
      <c r="F60" s="112"/>
      <c r="G60" s="112"/>
      <c r="H60" s="69"/>
      <c r="I60" s="69"/>
      <c r="J60" s="69">
        <v>2</v>
      </c>
      <c r="K60" s="69">
        <v>2</v>
      </c>
      <c r="L60" s="112">
        <v>5</v>
      </c>
      <c r="M60" s="97" t="s">
        <v>180</v>
      </c>
      <c r="N60" s="105" t="s">
        <v>36</v>
      </c>
      <c r="O60" s="99" t="s">
        <v>37</v>
      </c>
      <c r="P60" s="61"/>
      <c r="Q60" s="39" t="s">
        <v>181</v>
      </c>
      <c r="R60" s="11" t="s">
        <v>39</v>
      </c>
    </row>
    <row r="61" spans="1:18" ht="38.25" x14ac:dyDescent="0.25">
      <c r="A61" s="56" t="s">
        <v>182</v>
      </c>
      <c r="B61" s="71" t="s">
        <v>183</v>
      </c>
      <c r="C61" s="112" t="s">
        <v>20</v>
      </c>
      <c r="D61" s="74"/>
      <c r="E61" s="14"/>
      <c r="F61" s="25"/>
      <c r="G61" s="112"/>
      <c r="H61" s="69"/>
      <c r="I61" s="69"/>
      <c r="J61" s="69">
        <v>3</v>
      </c>
      <c r="K61" s="69">
        <v>0</v>
      </c>
      <c r="L61" s="112">
        <v>4</v>
      </c>
      <c r="M61" s="101" t="s">
        <v>92</v>
      </c>
      <c r="N61" s="105" t="s">
        <v>45</v>
      </c>
      <c r="O61" s="99" t="s">
        <v>37</v>
      </c>
      <c r="P61" s="61"/>
      <c r="Q61" s="39" t="s">
        <v>184</v>
      </c>
      <c r="R61" s="11" t="s">
        <v>39</v>
      </c>
    </row>
    <row r="62" spans="1:18" s="6" customFormat="1" ht="16.5" customHeight="1" x14ac:dyDescent="0.25">
      <c r="A62" s="58"/>
      <c r="B62" s="52" t="s">
        <v>185</v>
      </c>
      <c r="C62" s="113"/>
      <c r="D62" s="126"/>
      <c r="E62" s="126"/>
      <c r="F62" s="126"/>
      <c r="G62" s="126"/>
      <c r="H62" s="126">
        <v>5</v>
      </c>
      <c r="I62" s="126"/>
      <c r="J62" s="126">
        <v>10</v>
      </c>
      <c r="K62" s="126"/>
      <c r="L62" s="113">
        <v>15</v>
      </c>
      <c r="M62" s="100"/>
      <c r="N62" s="12"/>
      <c r="O62" s="100"/>
      <c r="P62" s="12"/>
      <c r="Q62" s="48"/>
      <c r="R62" s="49"/>
    </row>
    <row r="63" spans="1:18" ht="24.75" customHeight="1" x14ac:dyDescent="0.25">
      <c r="A63" s="56" t="s">
        <v>186</v>
      </c>
      <c r="B63" s="51" t="s">
        <v>187</v>
      </c>
      <c r="C63" s="112"/>
      <c r="D63" s="112"/>
      <c r="E63" s="112"/>
      <c r="F63" s="112"/>
      <c r="G63" s="112"/>
      <c r="H63" s="112">
        <v>0</v>
      </c>
      <c r="I63" s="112">
        <v>4</v>
      </c>
      <c r="J63" s="112"/>
      <c r="K63" s="112"/>
      <c r="L63" s="112">
        <v>5</v>
      </c>
      <c r="M63" s="108"/>
      <c r="N63" s="26"/>
      <c r="O63" s="97" t="s">
        <v>31</v>
      </c>
      <c r="P63" s="10"/>
      <c r="Q63" s="40"/>
      <c r="R63" s="30"/>
    </row>
    <row r="64" spans="1:18" ht="20.25" customHeight="1" x14ac:dyDescent="0.25">
      <c r="A64" s="56" t="s">
        <v>188</v>
      </c>
      <c r="B64" s="51" t="s">
        <v>187</v>
      </c>
      <c r="C64" s="112"/>
      <c r="D64" s="112"/>
      <c r="E64" s="112"/>
      <c r="F64" s="112"/>
      <c r="G64" s="112"/>
      <c r="H64" s="112">
        <v>0</v>
      </c>
      <c r="I64" s="112">
        <v>4</v>
      </c>
      <c r="J64" s="112"/>
      <c r="K64" s="112"/>
      <c r="L64" s="112">
        <v>5</v>
      </c>
      <c r="M64" s="97"/>
      <c r="N64" s="26"/>
      <c r="O64" s="97" t="s">
        <v>65</v>
      </c>
      <c r="P64" s="10"/>
      <c r="Q64" s="40"/>
      <c r="R64" s="30"/>
    </row>
    <row r="65" spans="1:18" ht="25.5" x14ac:dyDescent="0.25">
      <c r="A65" s="56" t="s">
        <v>189</v>
      </c>
      <c r="B65" s="51" t="s">
        <v>190</v>
      </c>
      <c r="C65" s="112"/>
      <c r="D65" s="112"/>
      <c r="E65" s="112"/>
      <c r="F65" s="112"/>
      <c r="G65" s="112"/>
      <c r="H65" s="112"/>
      <c r="I65" s="112"/>
      <c r="J65" s="112">
        <v>0</v>
      </c>
      <c r="K65" s="112">
        <v>4</v>
      </c>
      <c r="L65" s="112">
        <v>10</v>
      </c>
      <c r="M65" s="97"/>
      <c r="N65" s="26"/>
      <c r="O65" s="97" t="s">
        <v>65</v>
      </c>
      <c r="P65" s="10"/>
      <c r="Q65" s="96" t="s">
        <v>187</v>
      </c>
      <c r="R65" s="31"/>
    </row>
    <row r="66" spans="1:18" ht="25.5" x14ac:dyDescent="0.25">
      <c r="A66" s="56" t="s">
        <v>191</v>
      </c>
      <c r="B66" s="51" t="s">
        <v>190</v>
      </c>
      <c r="C66" s="112"/>
      <c r="D66" s="112"/>
      <c r="E66" s="112"/>
      <c r="F66" s="112"/>
      <c r="G66" s="112"/>
      <c r="H66" s="112"/>
      <c r="I66" s="112"/>
      <c r="J66" s="112">
        <v>0</v>
      </c>
      <c r="K66" s="112">
        <v>4</v>
      </c>
      <c r="L66" s="112">
        <v>10</v>
      </c>
      <c r="M66" s="108"/>
      <c r="N66" s="26"/>
      <c r="O66" s="97" t="s">
        <v>31</v>
      </c>
      <c r="P66" s="10"/>
      <c r="Q66" s="96" t="s">
        <v>187</v>
      </c>
      <c r="R66" s="31"/>
    </row>
    <row r="67" spans="1:18" ht="14.25" customHeight="1" x14ac:dyDescent="0.25">
      <c r="A67" s="56" t="s">
        <v>192</v>
      </c>
      <c r="B67" s="51" t="s">
        <v>193</v>
      </c>
      <c r="C67" s="112" t="s">
        <v>194</v>
      </c>
      <c r="D67" s="112"/>
      <c r="E67" s="112"/>
      <c r="F67" s="112"/>
      <c r="G67" s="112"/>
      <c r="H67" s="112"/>
      <c r="I67" s="7"/>
      <c r="J67" s="7"/>
      <c r="K67" s="7"/>
      <c r="L67" s="112">
        <v>0</v>
      </c>
      <c r="M67" s="97"/>
      <c r="N67" s="26"/>
      <c r="O67" s="97" t="s">
        <v>65</v>
      </c>
      <c r="P67" s="10"/>
      <c r="Q67" s="72"/>
      <c r="R67" s="31"/>
    </row>
    <row r="68" spans="1:18" ht="25.5" x14ac:dyDescent="0.25">
      <c r="A68" s="56"/>
      <c r="B68" s="53" t="s">
        <v>195</v>
      </c>
      <c r="C68" s="112"/>
      <c r="D68" s="123"/>
      <c r="E68" s="123"/>
      <c r="F68" s="123">
        <v>2</v>
      </c>
      <c r="G68" s="123"/>
      <c r="H68" s="123"/>
      <c r="I68" s="123"/>
      <c r="J68" s="123">
        <v>5</v>
      </c>
      <c r="K68" s="123"/>
      <c r="L68" s="113">
        <f>SUM(D68:K68)</f>
        <v>7</v>
      </c>
      <c r="M68" s="26"/>
      <c r="N68" s="26"/>
      <c r="O68" s="26"/>
      <c r="P68" s="26"/>
      <c r="Q68" s="29"/>
      <c r="R68" s="31"/>
    </row>
    <row r="69" spans="1:18" ht="25.5" customHeight="1" thickBot="1" x14ac:dyDescent="0.3">
      <c r="A69" s="59"/>
      <c r="B69" s="54" t="s">
        <v>196</v>
      </c>
      <c r="C69" s="115"/>
      <c r="D69" s="124"/>
      <c r="E69" s="124"/>
      <c r="F69" s="124">
        <v>5</v>
      </c>
      <c r="G69" s="124"/>
      <c r="H69" s="124">
        <v>3</v>
      </c>
      <c r="I69" s="124"/>
      <c r="J69" s="124">
        <v>2</v>
      </c>
      <c r="K69" s="124"/>
      <c r="L69" s="70">
        <f>SUM(D69:K69)</f>
        <v>10</v>
      </c>
      <c r="M69" s="109"/>
      <c r="N69" s="41"/>
      <c r="O69" s="41"/>
      <c r="P69" s="41"/>
      <c r="Q69" s="42"/>
      <c r="R69" s="35"/>
    </row>
    <row r="70" spans="1:18" ht="15.75" customHeight="1" x14ac:dyDescent="0.25">
      <c r="A70" s="36"/>
      <c r="B70" s="37" t="s">
        <v>197</v>
      </c>
      <c r="C70" s="23"/>
      <c r="D70" s="125">
        <f>SUM(D8,D20,D35,D62,D68)</f>
        <v>25</v>
      </c>
      <c r="E70" s="125"/>
      <c r="F70" s="125">
        <v>29</v>
      </c>
      <c r="G70" s="125"/>
      <c r="H70" s="125">
        <v>32</v>
      </c>
      <c r="I70" s="125"/>
      <c r="J70" s="125">
        <f>SUM(J8,J20,J35,J62,J68)</f>
        <v>27</v>
      </c>
      <c r="K70" s="125"/>
      <c r="L70" s="38">
        <f>SUM(D70:K70)</f>
        <v>113</v>
      </c>
      <c r="M70" s="43"/>
      <c r="N70" s="43"/>
      <c r="O70" s="43"/>
      <c r="P70" s="43"/>
      <c r="Q70" s="43"/>
      <c r="R70" s="24"/>
    </row>
    <row r="71" spans="1:18" ht="26.25" thickBot="1" x14ac:dyDescent="0.3">
      <c r="A71" s="21"/>
      <c r="B71" s="33" t="s">
        <v>198</v>
      </c>
      <c r="C71" s="114"/>
      <c r="D71" s="122">
        <f>SUM(D8,D20,D48,D62,D69)</f>
        <v>25</v>
      </c>
      <c r="E71" s="122"/>
      <c r="F71" s="122">
        <f>SUM(F8,F20,F48,F62,F69)</f>
        <v>30</v>
      </c>
      <c r="G71" s="122"/>
      <c r="H71" s="122">
        <f>SUM(H8,H20,H48,H62,H69)</f>
        <v>32</v>
      </c>
      <c r="I71" s="122"/>
      <c r="J71" s="122">
        <f>SUM(J8,J20,J48,J62,J69)</f>
        <v>26</v>
      </c>
      <c r="K71" s="122"/>
      <c r="L71" s="34">
        <f>SUM(D71:K71)</f>
        <v>113</v>
      </c>
      <c r="M71" s="110"/>
      <c r="N71" s="110"/>
      <c r="O71" s="45"/>
      <c r="P71" s="44"/>
      <c r="Q71" s="45"/>
      <c r="R71" s="22"/>
    </row>
    <row r="73" spans="1:18" ht="13.5" x14ac:dyDescent="0.25">
      <c r="B73" s="17" t="s">
        <v>199</v>
      </c>
    </row>
    <row r="74" spans="1:18" ht="13.5" x14ac:dyDescent="0.25">
      <c r="B74" s="18" t="s">
        <v>200</v>
      </c>
    </row>
    <row r="75" spans="1:18" x14ac:dyDescent="0.25">
      <c r="B75" s="15" t="s">
        <v>201</v>
      </c>
      <c r="C75" s="16" t="s">
        <v>22</v>
      </c>
      <c r="D75" s="16" t="s">
        <v>36</v>
      </c>
      <c r="E75" s="1" t="s">
        <v>45</v>
      </c>
      <c r="F75" s="1" t="s">
        <v>202</v>
      </c>
    </row>
    <row r="77" spans="1:18" x14ac:dyDescent="0.25">
      <c r="B77" s="90" t="s">
        <v>203</v>
      </c>
    </row>
    <row r="78" spans="1:18" x14ac:dyDescent="0.25">
      <c r="B78" s="91" t="s">
        <v>204</v>
      </c>
    </row>
  </sheetData>
  <mergeCells count="70">
    <mergeCell ref="D8:E8"/>
    <mergeCell ref="F8:G8"/>
    <mergeCell ref="H8:I8"/>
    <mergeCell ref="J8:K8"/>
    <mergeCell ref="D20:E20"/>
    <mergeCell ref="F20:G20"/>
    <mergeCell ref="H20:I20"/>
    <mergeCell ref="J20:K20"/>
    <mergeCell ref="D19:E19"/>
    <mergeCell ref="F19:G19"/>
    <mergeCell ref="D12:E12"/>
    <mergeCell ref="F12:G12"/>
    <mergeCell ref="H12:I12"/>
    <mergeCell ref="J12:K12"/>
    <mergeCell ref="H5:I5"/>
    <mergeCell ref="J5:K5"/>
    <mergeCell ref="D7:E7"/>
    <mergeCell ref="F7:G7"/>
    <mergeCell ref="H7:I7"/>
    <mergeCell ref="J7:K7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D34:E34"/>
    <mergeCell ref="F34:G34"/>
    <mergeCell ref="H34:I34"/>
    <mergeCell ref="J34:K34"/>
    <mergeCell ref="H19:I19"/>
    <mergeCell ref="J19:K19"/>
    <mergeCell ref="D62:E62"/>
    <mergeCell ref="D68:E68"/>
    <mergeCell ref="J68:K68"/>
    <mergeCell ref="F62:G62"/>
    <mergeCell ref="H62:I62"/>
    <mergeCell ref="J62:K62"/>
    <mergeCell ref="D35:E35"/>
    <mergeCell ref="F35:G35"/>
    <mergeCell ref="H35:I35"/>
    <mergeCell ref="J35:K35"/>
    <mergeCell ref="J48:K48"/>
    <mergeCell ref="D48:E48"/>
    <mergeCell ref="F48:G48"/>
    <mergeCell ref="H48:I48"/>
    <mergeCell ref="D71:E71"/>
    <mergeCell ref="F71:G71"/>
    <mergeCell ref="H71:I71"/>
    <mergeCell ref="J71:K71"/>
    <mergeCell ref="H68:I68"/>
    <mergeCell ref="D69:E69"/>
    <mergeCell ref="F68:G68"/>
    <mergeCell ref="F69:G69"/>
    <mergeCell ref="H69:I69"/>
    <mergeCell ref="D70:E70"/>
    <mergeCell ref="F70:G70"/>
    <mergeCell ref="H70:I70"/>
    <mergeCell ref="J70:K70"/>
    <mergeCell ref="J69:K69"/>
  </mergeCells>
  <phoneticPr fontId="0" type="noConversion"/>
  <dataValidations count="2">
    <dataValidation type="list" allowBlank="1" showInputMessage="1" showErrorMessage="1" sqref="N67" xr:uid="{00000000-0002-0000-0000-000000000000}">
      <formula1>$C$77:$F$77</formula1>
    </dataValidation>
    <dataValidation type="list" allowBlank="1" showInputMessage="1" showErrorMessage="1" sqref="N9:N66" xr:uid="{00000000-0002-0000-0000-000001000000}">
      <formula1>$C$75:$F$75</formula1>
    </dataValidation>
  </dataValidations>
  <hyperlinks>
    <hyperlink ref="B11" r:id="rId1" xr:uid="{00000000-0004-0000-0000-000000000000}"/>
    <hyperlink ref="B10" r:id="rId2" xr:uid="{00000000-0004-0000-0000-000001000000}"/>
    <hyperlink ref="B9" r:id="rId3" xr:uid="{00000000-0004-0000-0000-000002000000}"/>
    <hyperlink ref="B33" r:id="rId4" xr:uid="{00000000-0004-0000-0000-000003000000}"/>
    <hyperlink ref="B32" r:id="rId5" xr:uid="{00000000-0004-0000-0000-000004000000}"/>
    <hyperlink ref="B31" r:id="rId6" xr:uid="{00000000-0004-0000-0000-000005000000}"/>
    <hyperlink ref="B25" r:id="rId7" xr:uid="{00000000-0004-0000-0000-000006000000}"/>
    <hyperlink ref="B24" r:id="rId8" xr:uid="{00000000-0004-0000-0000-000007000000}"/>
    <hyperlink ref="B23" r:id="rId9" xr:uid="{00000000-0004-0000-0000-000008000000}"/>
    <hyperlink ref="B22" r:id="rId10" xr:uid="{00000000-0004-0000-0000-000009000000}"/>
    <hyperlink ref="B51" r:id="rId11" xr:uid="{00000000-0004-0000-0000-00000A000000}"/>
    <hyperlink ref="B59" r:id="rId12" xr:uid="{00000000-0004-0000-0000-00000B000000}"/>
    <hyperlink ref="B56" r:id="rId13" xr:uid="{00000000-0004-0000-0000-00000C000000}"/>
    <hyperlink ref="B55" r:id="rId14" xr:uid="{00000000-0004-0000-0000-00000D000000}"/>
    <hyperlink ref="B57" r:id="rId15" xr:uid="{00000000-0004-0000-0000-00000E000000}"/>
    <hyperlink ref="B58" r:id="rId16" xr:uid="{00000000-0004-0000-0000-00000F000000}"/>
    <hyperlink ref="B46" r:id="rId17" xr:uid="{00000000-0004-0000-0000-000010000000}"/>
    <hyperlink ref="B45" r:id="rId18" xr:uid="{00000000-0004-0000-0000-000011000000}"/>
    <hyperlink ref="B44" r:id="rId19" xr:uid="{00000000-0004-0000-0000-000012000000}"/>
    <hyperlink ref="B43" r:id="rId20" xr:uid="{00000000-0004-0000-0000-000013000000}"/>
    <hyperlink ref="B42" r:id="rId21" xr:uid="{00000000-0004-0000-0000-000014000000}"/>
    <hyperlink ref="B41" r:id="rId22" xr:uid="{00000000-0004-0000-0000-000015000000}"/>
    <hyperlink ref="B40" r:id="rId23" xr:uid="{00000000-0004-0000-0000-000016000000}"/>
    <hyperlink ref="B63" r:id="rId24" xr:uid="{00000000-0004-0000-0000-000017000000}"/>
    <hyperlink ref="B64" r:id="rId25" xr:uid="{00000000-0004-0000-0000-000018000000}"/>
    <hyperlink ref="B66" r:id="rId26" xr:uid="{00000000-0004-0000-0000-000019000000}"/>
    <hyperlink ref="B65" r:id="rId27" xr:uid="{00000000-0004-0000-0000-00001A000000}"/>
    <hyperlink ref="B52" r:id="rId28" xr:uid="{00000000-0004-0000-0000-00001B000000}"/>
    <hyperlink ref="B21" r:id="rId29" xr:uid="{00000000-0004-0000-0000-00001C000000}"/>
    <hyperlink ref="B67" r:id="rId30" xr:uid="{00000000-0004-0000-0000-00001D000000}"/>
  </hyperlinks>
  <pageMargins left="0.25" right="0.25" top="0.75" bottom="0.75" header="0.3" footer="0.3"/>
  <pageSetup paperSize="8" scale="59" orientation="portrait" horizontalDpi="4294967293" verticalDpi="4294967293" r:id="rId31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12" ma:contentTypeDescription="Create a new document." ma:contentTypeScope="" ma:versionID="0fb9b922cf78a0273113e062df43d3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40a9663ac43f8ab6929946c5ffad949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9A8FB93-0C8F-47C3-A979-5372704E95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10710-6724-4BEC-9ACF-A2CF23921D35}"/>
</file>

<file path=customXml/itemProps3.xml><?xml version="1.0" encoding="utf-8"?>
<ds:datastoreItem xmlns:ds="http://schemas.openxmlformats.org/officeDocument/2006/customXml" ds:itemID="{4E12E8F9-7539-4C46-90A8-74736BA1A397}">
  <ds:schemaRefs>
    <ds:schemaRef ds:uri="http://purl.org/dc/terms/"/>
    <ds:schemaRef ds:uri="http://www.w3.org/XML/1998/namespace"/>
    <ds:schemaRef ds:uri="http://schemas.microsoft.com/office/infopath/2007/PartnerControls"/>
    <ds:schemaRef ds:uri="87448cc1-fbe9-4e1e-9494-dcd6d4c14d2d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977d29e2-205b-4ea4-82af-9cc6e9f7e75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Cserniczky  Krisztina</cp:lastModifiedBy>
  <cp:revision/>
  <dcterms:created xsi:type="dcterms:W3CDTF">2016-01-11T19:19:38Z</dcterms:created>
  <dcterms:modified xsi:type="dcterms:W3CDTF">2020-11-10T10:53:46Z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979600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