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lkalman\Downloads\Fwd__mintatanterv\"/>
    </mc:Choice>
  </mc:AlternateContent>
  <xr:revisionPtr revIDLastSave="0" documentId="13_ncr:1_{F670A8A4-5BDF-4A9A-8427-3A9FD66BFBE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Magyar" sheetId="13" r:id="rId1"/>
    <sheet name="English" sheetId="15" r:id="rId2"/>
  </sheets>
  <definedNames>
    <definedName name="_xlnm._FilterDatabase" localSheetId="1" hidden="1">English!$E$15:$U$61</definedName>
    <definedName name="_xlnm._FilterDatabase" localSheetId="0" hidden="1">Magyar!$E$16:$U$61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4" i="13" l="1"/>
  <c r="I33" i="13" s="1"/>
  <c r="L57" i="13"/>
  <c r="K57" i="13"/>
  <c r="K33" i="15"/>
  <c r="P34" i="15"/>
  <c r="P33" i="15" s="1"/>
  <c r="O34" i="15"/>
  <c r="O33" i="15" s="1"/>
  <c r="N34" i="15"/>
  <c r="N33" i="15" s="1"/>
  <c r="M34" i="15"/>
  <c r="M33" i="15" s="1"/>
  <c r="L34" i="15"/>
  <c r="L33" i="15" s="1"/>
  <c r="K34" i="15"/>
  <c r="J34" i="15"/>
  <c r="J33" i="15" s="1"/>
  <c r="I34" i="15"/>
  <c r="I33" i="15" s="1"/>
  <c r="J34" i="13"/>
  <c r="J33" i="13" s="1"/>
  <c r="K34" i="13"/>
  <c r="K33" i="13" s="1"/>
  <c r="L34" i="13"/>
  <c r="L33" i="13" s="1"/>
  <c r="M34" i="13"/>
  <c r="M33" i="13" s="1"/>
  <c r="N34" i="13"/>
  <c r="N33" i="13" s="1"/>
  <c r="O34" i="13"/>
  <c r="O33" i="13" s="1"/>
  <c r="P34" i="13"/>
  <c r="J46" i="13"/>
  <c r="K46" i="13"/>
  <c r="L46" i="13"/>
  <c r="M46" i="13"/>
  <c r="N46" i="13"/>
  <c r="O46" i="13"/>
  <c r="P46" i="13"/>
  <c r="I46" i="13"/>
  <c r="Q38" i="13"/>
  <c r="Q36" i="13"/>
  <c r="Q37" i="13"/>
  <c r="Q35" i="13"/>
  <c r="Q34" i="13" l="1"/>
  <c r="P33" i="13"/>
  <c r="Q33" i="13" s="1"/>
  <c r="Q34" i="15"/>
  <c r="Q33" i="15"/>
  <c r="Q17" i="15"/>
  <c r="P16" i="15"/>
  <c r="P15" i="15" s="1"/>
  <c r="O16" i="15"/>
  <c r="O15" i="15" s="1"/>
  <c r="N16" i="15"/>
  <c r="N15" i="15" s="1"/>
  <c r="M16" i="15"/>
  <c r="M15" i="15" s="1"/>
  <c r="L16" i="15"/>
  <c r="L15" i="15" s="1"/>
  <c r="K16" i="15"/>
  <c r="K15" i="15" s="1"/>
  <c r="J16" i="15"/>
  <c r="J15" i="15" s="1"/>
  <c r="I16" i="15"/>
  <c r="I15" i="15" s="1"/>
  <c r="P6" i="15"/>
  <c r="P5" i="15" s="1"/>
  <c r="O6" i="15"/>
  <c r="O5" i="15" s="1"/>
  <c r="N6" i="15"/>
  <c r="N5" i="15" s="1"/>
  <c r="M6" i="15"/>
  <c r="M5" i="15" s="1"/>
  <c r="L6" i="15"/>
  <c r="L5" i="15" s="1"/>
  <c r="K6" i="15"/>
  <c r="K5" i="15" s="1"/>
  <c r="J6" i="15"/>
  <c r="J5" i="15" s="1"/>
  <c r="I6" i="15"/>
  <c r="J16" i="13"/>
  <c r="J15" i="13" s="1"/>
  <c r="K16" i="13"/>
  <c r="K15" i="13" s="1"/>
  <c r="L16" i="13"/>
  <c r="L15" i="13" s="1"/>
  <c r="M16" i="13"/>
  <c r="M15" i="13" s="1"/>
  <c r="N16" i="13"/>
  <c r="N15" i="13" s="1"/>
  <c r="O16" i="13"/>
  <c r="O15" i="13" s="1"/>
  <c r="P16" i="13"/>
  <c r="I16" i="13"/>
  <c r="I15" i="13" s="1"/>
  <c r="Q17" i="13"/>
  <c r="Q60" i="13"/>
  <c r="Q60" i="15"/>
  <c r="P15" i="13" l="1"/>
  <c r="Q15" i="13" s="1"/>
  <c r="P62" i="15"/>
  <c r="K62" i="15"/>
  <c r="M62" i="15"/>
  <c r="J62" i="15"/>
  <c r="L62" i="15"/>
  <c r="N62" i="15"/>
  <c r="O62" i="15"/>
  <c r="Q15" i="15"/>
  <c r="Q6" i="15"/>
  <c r="Q16" i="15"/>
  <c r="I5" i="15"/>
  <c r="I62" i="15" s="1"/>
  <c r="Q16" i="13"/>
  <c r="N6" i="13"/>
  <c r="N5" i="13" s="1"/>
  <c r="N62" i="13" s="1"/>
  <c r="M6" i="13"/>
  <c r="M5" i="13" s="1"/>
  <c r="M62" i="13" s="1"/>
  <c r="P6" i="13"/>
  <c r="P5" i="13" s="1"/>
  <c r="P62" i="13" s="1"/>
  <c r="O6" i="13"/>
  <c r="O5" i="13" s="1"/>
  <c r="O62" i="13" s="1"/>
  <c r="L6" i="13"/>
  <c r="L5" i="13" s="1"/>
  <c r="L62" i="13" s="1"/>
  <c r="K6" i="13"/>
  <c r="K5" i="13" s="1"/>
  <c r="K62" i="13" s="1"/>
  <c r="J6" i="13"/>
  <c r="J5" i="13" s="1"/>
  <c r="J62" i="13" s="1"/>
  <c r="I6" i="13"/>
  <c r="I5" i="13" s="1"/>
  <c r="I62" i="13" s="1"/>
  <c r="Q62" i="13" l="1"/>
  <c r="Q62" i="15"/>
  <c r="Q5" i="15"/>
  <c r="Q6" i="13"/>
  <c r="Q5" i="13"/>
</calcChain>
</file>

<file path=xl/sharedStrings.xml><?xml version="1.0" encoding="utf-8"?>
<sst xmlns="http://schemas.openxmlformats.org/spreadsheetml/2006/main" count="685" uniqueCount="245">
  <si>
    <t>Tantárgy név</t>
  </si>
  <si>
    <t>jelleg</t>
  </si>
  <si>
    <t>heti óraszám</t>
  </si>
  <si>
    <t>kredit</t>
  </si>
  <si>
    <t>értékelés</t>
  </si>
  <si>
    <t>Kredit</t>
  </si>
  <si>
    <t>Tárgyfelelős</t>
  </si>
  <si>
    <t>Intézet</t>
  </si>
  <si>
    <t>Megjegyzés</t>
  </si>
  <si>
    <t>ea</t>
  </si>
  <si>
    <t>sz</t>
  </si>
  <si>
    <t>őszi félév</t>
  </si>
  <si>
    <t>tavaszi félév</t>
  </si>
  <si>
    <t xml:space="preserve">Kötelező  tantárgyak </t>
  </si>
  <si>
    <t>Alapozó kötelező tantárgyak</t>
  </si>
  <si>
    <t>K</t>
  </si>
  <si>
    <t>Kötelezően választható tantárgyak</t>
  </si>
  <si>
    <t>KV</t>
  </si>
  <si>
    <t>Összes kredit</t>
  </si>
  <si>
    <t>gy</t>
  </si>
  <si>
    <t>2022/23-as tanév</t>
  </si>
  <si>
    <t>Kötelezően választható  oktatási, tervezet védési kredit tárgyak: az első 4 szemeszterben 6 kredit teljesítése kötelező</t>
  </si>
  <si>
    <t>2023/24-es tanév</t>
  </si>
  <si>
    <t>2024/25-ös tanév</t>
  </si>
  <si>
    <t>2025/26-os tanév</t>
  </si>
  <si>
    <t>Programok</t>
  </si>
  <si>
    <t>CE</t>
  </si>
  <si>
    <t>C</t>
  </si>
  <si>
    <t>Compulsory elective teaching,proposal defence: in the first 4 semester at least 6 credits must be completed</t>
  </si>
  <si>
    <t>spring</t>
  </si>
  <si>
    <t xml:space="preserve">fall </t>
  </si>
  <si>
    <t>fall</t>
  </si>
  <si>
    <t xml:space="preserve">coments </t>
  </si>
  <si>
    <t>Institution</t>
  </si>
  <si>
    <t>responsible of the subject</t>
  </si>
  <si>
    <t>credits</t>
  </si>
  <si>
    <t>Evaluation</t>
  </si>
  <si>
    <t>CREDITS</t>
  </si>
  <si>
    <t>num/week</t>
  </si>
  <si>
    <t>Type of the</t>
  </si>
  <si>
    <t>Subject name</t>
  </si>
  <si>
    <t xml:space="preserve">PNNKPT20ABP- Budapest, English language, curriculum for full time training of the  2022/2023 </t>
  </si>
  <si>
    <t>2022/23 Academic year</t>
  </si>
  <si>
    <t>2023/24 Academic year</t>
  </si>
  <si>
    <t>2024/25 Academic year</t>
  </si>
  <si>
    <t>2025/26 Academic year</t>
  </si>
  <si>
    <t>Research 1</t>
  </si>
  <si>
    <t>Reasearch 2</t>
  </si>
  <si>
    <t>Research 3</t>
  </si>
  <si>
    <t>Research 4</t>
  </si>
  <si>
    <t>Research 5</t>
  </si>
  <si>
    <t>Research 6</t>
  </si>
  <si>
    <t>Research 7</t>
  </si>
  <si>
    <t>Research 8</t>
  </si>
  <si>
    <t>Core courses</t>
  </si>
  <si>
    <t>Basic core courses</t>
  </si>
  <si>
    <t>Core elective courses</t>
  </si>
  <si>
    <t>Academic Writing</t>
  </si>
  <si>
    <t>Remarks</t>
  </si>
  <si>
    <t xml:space="preserve">Type: C-compulsory courses,  CE-core elective courses, E-elective (optional) courses </t>
  </si>
  <si>
    <t>Methods of assessment: ex-exam (exam at the end of the semester, but other forms of assessment are possible during the semester)</t>
  </si>
  <si>
    <t>Curriculum</t>
  </si>
  <si>
    <t xml:space="preserve">It is recommended to include the subjects in the schedule according to the sample curriculum. </t>
  </si>
  <si>
    <t>The detailed rules related to the admission of the subjects and the completion of the subjects are included in the Study and Examination Regulations!</t>
  </si>
  <si>
    <t>Please note that curriculum changes are possible!</t>
  </si>
  <si>
    <t>Credits overall</t>
  </si>
  <si>
    <t>Elective courses</t>
  </si>
  <si>
    <t>Other elective courses</t>
  </si>
  <si>
    <t>see in a separate list</t>
  </si>
  <si>
    <t>E</t>
  </si>
  <si>
    <t>ex</t>
  </si>
  <si>
    <t>Megjegyzések</t>
  </si>
  <si>
    <t>Jelleg: K-kötelező, KV-kötelezően választható, V-szabadon választható, KR-kritérium tantárgy</t>
  </si>
  <si>
    <t>Értékelés: v=v, gy=gy, a=aláírás, sz-szigorlat</t>
  </si>
  <si>
    <t>Heti óraszám: ea-előadás, sz-szeminárium/gyakorlat</t>
  </si>
  <si>
    <t>KTR: kedvezményes tanulmányi rendben teljesíthető tantárgy a TVSZ 92.§ szakasza alapján</t>
  </si>
  <si>
    <t>Tanterv:</t>
  </si>
  <si>
    <t xml:space="preserve">A tantárgyakat a mintatanterv szerinti ütemezésben ajánlott felvenni. </t>
  </si>
  <si>
    <t>A tantárgyfelvétellel és a tantárgyak teljesítésével kapcsolatos részletes szabályokat a Tanulmányi és vizsgaszabályzat tartalmazza!</t>
  </si>
  <si>
    <t xml:space="preserve">Felhívjuk a figyelmüket, hogy tantervi változások lehetségesek!           </t>
  </si>
  <si>
    <t>Szabadon választható tantárgyak</t>
  </si>
  <si>
    <t>Egyéb szabadon választhatók</t>
  </si>
  <si>
    <t>Külön táblázatban</t>
  </si>
  <si>
    <t>V</t>
  </si>
  <si>
    <t>v</t>
  </si>
  <si>
    <t>Alapozó kötelezően választható</t>
  </si>
  <si>
    <t>Pénzügy Intézet</t>
  </si>
  <si>
    <t>Basic core elective courses</t>
  </si>
  <si>
    <t>Thesis proposal defence</t>
  </si>
  <si>
    <t xml:space="preserve">Tervezet védés </t>
  </si>
  <si>
    <t>Teaching credit 2.</t>
  </si>
  <si>
    <t>Teaching credit 3.</t>
  </si>
  <si>
    <t>Teaching credit 4.</t>
  </si>
  <si>
    <t>Teaching credit 5.</t>
  </si>
  <si>
    <t>Teaching credit 6.</t>
  </si>
  <si>
    <t>Teaching credit 7.</t>
  </si>
  <si>
    <t>Teaching credit 8.</t>
  </si>
  <si>
    <t>Other teaching activities credit 2.</t>
  </si>
  <si>
    <t>Other teaching activities credit 3.</t>
  </si>
  <si>
    <t>Other teaching activities credit 4.</t>
  </si>
  <si>
    <t>Other teaching activities credit 5.</t>
  </si>
  <si>
    <t>Other teaching activities credit 6.</t>
  </si>
  <si>
    <t>Other teaching activities credit 7.</t>
  </si>
  <si>
    <t>Other teaching activities credit 8.</t>
  </si>
  <si>
    <t>Kutatási kredit 1.</t>
  </si>
  <si>
    <t xml:space="preserve">Kutatási kredit 2. </t>
  </si>
  <si>
    <t>Kutatási kredit 3.</t>
  </si>
  <si>
    <t>Kutatási kredit 4.</t>
  </si>
  <si>
    <t>Kutatási kredit 5.</t>
  </si>
  <si>
    <t>Kutatási kredit 6.</t>
  </si>
  <si>
    <t>Kutatási kredit 7.</t>
  </si>
  <si>
    <t>Kutatási kredit 8.</t>
  </si>
  <si>
    <t>Oktatási kredit 2.</t>
  </si>
  <si>
    <t>Oktatási kredit 3.</t>
  </si>
  <si>
    <t>Oktatási kredit 4.</t>
  </si>
  <si>
    <t>Oktatási kredit 5.</t>
  </si>
  <si>
    <t>Oktatási kredit 6.</t>
  </si>
  <si>
    <t>Oktatási kredit 7.</t>
  </si>
  <si>
    <t>Oktatási kredit 8.</t>
  </si>
  <si>
    <t>Oktatásszervezési kredit 2.</t>
  </si>
  <si>
    <t>Oktatásszervezési kredit 3.</t>
  </si>
  <si>
    <t>Oktatásszervezési kredit 4.</t>
  </si>
  <si>
    <t>Oktatásszervezési kredit 5.</t>
  </si>
  <si>
    <t>Oktatásszervezési kredit 6.</t>
  </si>
  <si>
    <t>Oktatásszervezési kredit 7.</t>
  </si>
  <si>
    <t>Oktatásszervezési kredit 8.</t>
  </si>
  <si>
    <t>Programs</t>
  </si>
  <si>
    <t>+ 2 courses are compulsory from the below courses</t>
  </si>
  <si>
    <t>+ 2 tárgy kötelezően választandó az alábbiakból</t>
  </si>
  <si>
    <t>+ 1 tárgy kötelezően választandó az alábbiakból</t>
  </si>
  <si>
    <t>+ 1 course is compulsory from the below courses</t>
  </si>
  <si>
    <t>Institute of Finance</t>
  </si>
  <si>
    <t>Csóka Péter</t>
  </si>
  <si>
    <t>Kvalitatív kutatásmódszertan 1.</t>
  </si>
  <si>
    <t>ősz</t>
  </si>
  <si>
    <t>Mitev Ariel</t>
  </si>
  <si>
    <t>Marketing- és Kommunikációtudományi Intézet</t>
  </si>
  <si>
    <t>Kvantitatív kutatásmódszertan 1.</t>
  </si>
  <si>
    <t>Szüle Borbála</t>
  </si>
  <si>
    <t>Operáció és Döntés Intézet</t>
  </si>
  <si>
    <t>meghirdetés féléve</t>
  </si>
  <si>
    <t>tavasz</t>
  </si>
  <si>
    <t>Kutatásmódszertan az információrendszerek területén</t>
  </si>
  <si>
    <t>Csáki Csaba</t>
  </si>
  <si>
    <t>Adatelemzés és Informatika Intézet</t>
  </si>
  <si>
    <t>Kvalitatív kutatásmódszertan 2.</t>
  </si>
  <si>
    <t>Kvantitatív kutatásmódszertan 2.</t>
  </si>
  <si>
    <t>Gazdaságinformatika program: 4 tárgy kötelező</t>
  </si>
  <si>
    <t>Üzleti adatelemzés és és modellezés alprogram kötelező tárgyai</t>
  </si>
  <si>
    <t>Üzleti analitika</t>
  </si>
  <si>
    <t>Kő Andrea</t>
  </si>
  <si>
    <t>Alkalmazott adatelemzés</t>
  </si>
  <si>
    <t>Fodor Szabina</t>
  </si>
  <si>
    <t>Információmenedzsment és üzleti informatika alprogram kötelező tárgyai</t>
  </si>
  <si>
    <t xml:space="preserve">Információmenedzsment és vállalati architektúra </t>
  </si>
  <si>
    <t>Gábor András</t>
  </si>
  <si>
    <t>IT governance</t>
  </si>
  <si>
    <t>Közgazdaságtudományi program: 3 tárgy kötelező</t>
  </si>
  <si>
    <t>Szabó Imre</t>
  </si>
  <si>
    <t>Haladó mikroökonómia</t>
  </si>
  <si>
    <t>Csekő Imre</t>
  </si>
  <si>
    <t>Közgazdaságtan Intézet</t>
  </si>
  <si>
    <t>Macroeconomics I</t>
  </si>
  <si>
    <t>Major Klára</t>
  </si>
  <si>
    <t>PNKGGI20MBP- Budapest képzési helyű, magyar nyelvű nappali munkarendű képzés tanterve a 2022/2023 -as tanévében kezdő hallgatók számára</t>
  </si>
  <si>
    <t>Ökonometria</t>
  </si>
  <si>
    <t>Benk Szilárd</t>
  </si>
  <si>
    <t>Idősorelemzés</t>
  </si>
  <si>
    <t>Darvas Zsolt</t>
  </si>
  <si>
    <t>Quantitative Finance</t>
  </si>
  <si>
    <t>Vidovics-Dancs Ágnes</t>
  </si>
  <si>
    <t>Egyensúlyelmélet</t>
  </si>
  <si>
    <t>Év elején teszt, sikertelen teszt esetén kötelező, sikeres teszt esetén kötelezően választható.</t>
  </si>
  <si>
    <t>6</t>
  </si>
  <si>
    <t>12</t>
  </si>
  <si>
    <t>Elements of Mathematics</t>
  </si>
  <si>
    <t>Economics: 3 courses are compulsory</t>
  </si>
  <si>
    <t>fall or spring semester</t>
  </si>
  <si>
    <t>Institute of Data Analytics and Information Systems</t>
  </si>
  <si>
    <t>Institute of Economics</t>
  </si>
  <si>
    <t>Econometrics</t>
  </si>
  <si>
    <t>Advanced Microeconomics</t>
  </si>
  <si>
    <t>Time Series Analysis</t>
  </si>
  <si>
    <t>General Equilibrium Theory</t>
  </si>
  <si>
    <t>Business informatics: 4 courses are compulsory</t>
  </si>
  <si>
    <t>Qualitative research methods 1.</t>
  </si>
  <si>
    <t>Institute of Marketing and Communication Sciences</t>
  </si>
  <si>
    <t xml:space="preserve">Institute of Operations and Decision Sciences </t>
  </si>
  <si>
    <t>pg</t>
  </si>
  <si>
    <t>Qualitative research methods 2.</t>
  </si>
  <si>
    <t xml:space="preserve">Institute of Marketing and Communication Sciences </t>
  </si>
  <si>
    <t>Quantitative research methods 2.</t>
  </si>
  <si>
    <t>Quantitative research methods 1.</t>
  </si>
  <si>
    <t>Research methodology in the information system field</t>
  </si>
  <si>
    <t>Business Analytics</t>
  </si>
  <si>
    <t>Applied Data Analysis</t>
  </si>
  <si>
    <t>Information Management and Enterprise Architecture</t>
  </si>
  <si>
    <t>Test at the beginning of the academic year. For those who fail the test, it is obligatory to take the course. Those who pass may take it as a compulsory elective subject.</t>
  </si>
  <si>
    <t>+ 2 tárgy kötelezően választandó a szabadon választható tárgyak listájából</t>
  </si>
  <si>
    <t>Gazdaságinformatika program Üzleti adatelemzés és és modellezés specializációja</t>
  </si>
  <si>
    <t>Gazdaságinformatika program Információmenedzsment és üzleti informatika specializációja</t>
  </si>
  <si>
    <t>Elective course</t>
  </si>
  <si>
    <t>+ 2 courses are compulsory from the elective courses</t>
  </si>
  <si>
    <t>ÚJ Tantárgy kód</t>
  </si>
  <si>
    <t>PHKGI001</t>
  </si>
  <si>
    <t>PHKGI002</t>
  </si>
  <si>
    <t>PHKGI003</t>
  </si>
  <si>
    <t>PHKGI004</t>
  </si>
  <si>
    <t>PHKGI005</t>
  </si>
  <si>
    <t>PHKGI006</t>
  </si>
  <si>
    <t>PHKGI007</t>
  </si>
  <si>
    <t>PHKGI008</t>
  </si>
  <si>
    <t>PHKGI009</t>
  </si>
  <si>
    <t>PHKGI010</t>
  </si>
  <si>
    <t>PHKGI011</t>
  </si>
  <si>
    <t>PHKGI012</t>
  </si>
  <si>
    <t>PHKGI013</t>
  </si>
  <si>
    <t>PHKGI014</t>
  </si>
  <si>
    <t>PHKGI015</t>
  </si>
  <si>
    <t>PHKGI016</t>
  </si>
  <si>
    <t>PHKGI017</t>
  </si>
  <si>
    <t>PHKGI018</t>
  </si>
  <si>
    <t>PHKGI019</t>
  </si>
  <si>
    <t>PHKGI020</t>
  </si>
  <si>
    <t>PHKGI021</t>
  </si>
  <si>
    <t>PHKGI022</t>
  </si>
  <si>
    <t>PHKGI023</t>
  </si>
  <si>
    <t>PHKGI024</t>
  </si>
  <si>
    <t>PHKGI025</t>
  </si>
  <si>
    <t>PHKGI026</t>
  </si>
  <si>
    <t>PHKGI027</t>
  </si>
  <si>
    <t>PHKGI028</t>
  </si>
  <si>
    <t>PHKGI029</t>
  </si>
  <si>
    <t>PHKGI030</t>
  </si>
  <si>
    <t>PHKGI031</t>
  </si>
  <si>
    <t>PHKGI032</t>
  </si>
  <si>
    <t>PHKGI033</t>
  </si>
  <si>
    <t>PHKGI034</t>
  </si>
  <si>
    <t>PHKGI035</t>
  </si>
  <si>
    <t>PHKGI036</t>
  </si>
  <si>
    <t>PHKGI037</t>
  </si>
  <si>
    <t>PHKGI038</t>
  </si>
  <si>
    <t>PHKGI039</t>
  </si>
  <si>
    <t>PHKGI040</t>
  </si>
  <si>
    <t>New Subject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</si>
</sst>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A5A5A5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</cellStyleXfs>
  <cellXfs count="128">
    <xf numFmtId="0" fontId="0" fillId="0" borderId="0" xfId="0"/>
    <xf numFmtId="0" fontId="10" fillId="0" borderId="0" xfId="5" applyFont="1" applyAlignment="1">
      <alignment horizontal="left" vertical="center" wrapText="1"/>
    </xf>
    <xf numFmtId="0" fontId="9" fillId="9" borderId="0" xfId="5" applyFont="1" applyFill="1" applyAlignment="1">
      <alignment horizontal="left" vertical="center" wrapText="1"/>
    </xf>
    <xf numFmtId="0" fontId="9" fillId="0" borderId="0" xfId="5" applyFont="1" applyAlignment="1">
      <alignment horizontal="left" vertical="center"/>
    </xf>
    <xf numFmtId="0" fontId="8" fillId="10" borderId="7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8" fillId="10" borderId="6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9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left" vertical="center" wrapText="1"/>
    </xf>
    <xf numFmtId="0" fontId="9" fillId="4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 wrapText="1"/>
    </xf>
    <xf numFmtId="0" fontId="10" fillId="7" borderId="1" xfId="1" applyFont="1" applyFill="1" applyBorder="1" applyAlignment="1">
      <alignment horizontal="center" vertical="center"/>
    </xf>
    <xf numFmtId="0" fontId="10" fillId="7" borderId="1" xfId="1" applyFont="1" applyFill="1" applyBorder="1" applyAlignment="1">
      <alignment horizontal="left" vertical="center" wrapText="1"/>
    </xf>
    <xf numFmtId="0" fontId="9" fillId="5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0" fillId="5" borderId="1" xfId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left" vertical="center"/>
    </xf>
    <xf numFmtId="0" fontId="10" fillId="2" borderId="1" xfId="1" applyFont="1" applyFill="1" applyBorder="1" applyAlignment="1">
      <alignment vertical="center" wrapText="1"/>
    </xf>
    <xf numFmtId="49" fontId="10" fillId="2" borderId="1" xfId="1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11" fillId="11" borderId="1" xfId="0" applyFont="1" applyFill="1" applyBorder="1" applyAlignment="1">
      <alignment vertical="center"/>
    </xf>
    <xf numFmtId="0" fontId="9" fillId="4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10" fillId="7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5" borderId="1" xfId="1" applyFont="1" applyFill="1" applyBorder="1" applyAlignment="1">
      <alignment horizontal="left" vertical="center" wrapText="1"/>
    </xf>
    <xf numFmtId="0" fontId="9" fillId="0" borderId="0" xfId="1" quotePrefix="1" applyFont="1" applyFill="1" applyAlignment="1">
      <alignment horizontal="left" vertical="center" wrapText="1"/>
    </xf>
    <xf numFmtId="0" fontId="12" fillId="0" borderId="2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textRotation="90" wrapText="1"/>
    </xf>
    <xf numFmtId="0" fontId="9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horizontal="left" vertical="center"/>
    </xf>
    <xf numFmtId="0" fontId="9" fillId="0" borderId="1" xfId="1" applyFont="1" applyBorder="1" applyAlignment="1">
      <alignment horizontal="center" vertical="center" textRotation="90" wrapText="1"/>
    </xf>
    <xf numFmtId="0" fontId="10" fillId="4" borderId="2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2" xfId="1" quotePrefix="1" applyFont="1" applyFill="1" applyBorder="1" applyAlignment="1">
      <alignment horizontal="center" vertical="center"/>
    </xf>
    <xf numFmtId="0" fontId="10" fillId="3" borderId="3" xfId="1" quotePrefix="1" applyFont="1" applyFill="1" applyBorder="1" applyAlignment="1">
      <alignment horizontal="center" vertical="center"/>
    </xf>
    <xf numFmtId="0" fontId="10" fillId="3" borderId="2" xfId="1" quotePrefix="1" applyFont="1" applyFill="1" applyBorder="1" applyAlignment="1">
      <alignment horizontal="center" vertical="center" wrapText="1"/>
    </xf>
    <xf numFmtId="0" fontId="10" fillId="3" borderId="3" xfId="1" quotePrefix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49" fontId="10" fillId="2" borderId="2" xfId="1" applyNumberFormat="1" applyFont="1" applyFill="1" applyBorder="1" applyAlignment="1">
      <alignment horizontal="center" vertical="center" wrapText="1"/>
    </xf>
    <xf numFmtId="49" fontId="10" fillId="2" borderId="3" xfId="1" applyNumberFormat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/>
    </xf>
    <xf numFmtId="49" fontId="10" fillId="2" borderId="3" xfId="1" applyNumberFormat="1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12" fillId="0" borderId="2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15">
    <cellStyle name="Hivatkozás 2" xfId="2" xr:uid="{00000000-0005-0000-0000-000000000000}"/>
    <cellStyle name="Normál" xfId="0" builtinId="0"/>
    <cellStyle name="Normál 2" xfId="1" xr:uid="{00000000-0005-0000-0000-000002000000}"/>
    <cellStyle name="Normál 2 2" xfId="11" xr:uid="{33E009E4-DC58-46BF-B484-230C1F00CDE1}"/>
    <cellStyle name="Normál 2 2 2" xfId="5" xr:uid="{00000000-0005-0000-0000-000003000000}"/>
    <cellStyle name="Normál 2 2 3" xfId="12" xr:uid="{3E6EBB65-71B0-4C11-8907-3954F0B2E537}"/>
    <cellStyle name="Normál 2 3" xfId="3" xr:uid="{00000000-0005-0000-0000-000004000000}"/>
    <cellStyle name="Normál 3" xfId="4" xr:uid="{00000000-0005-0000-0000-000005000000}"/>
    <cellStyle name="Normál 3 2" xfId="7" xr:uid="{41D53782-6371-4999-A0BF-703A81A690EB}"/>
    <cellStyle name="Normál 3 3" xfId="9" xr:uid="{EDDB930C-259B-4D6B-A496-1E473AD41BD7}"/>
    <cellStyle name="Normál 4" xfId="6" xr:uid="{00000000-0005-0000-0000-000006000000}"/>
    <cellStyle name="Normál 4 2" xfId="10" xr:uid="{9461AED8-6512-4C5C-BA83-1682950F3297}"/>
    <cellStyle name="Normál 5" xfId="13" xr:uid="{51803355-BBF4-4DC1-99E4-9C5AB8146304}"/>
    <cellStyle name="Normál 5 2" xfId="14" xr:uid="{CF2E1B59-3490-4400-A43B-17D675A02E30}"/>
    <cellStyle name="Normál 6" xfId="8" xr:uid="{9A93179F-1D61-4F02-A707-A7D3CC9B6D65}"/>
  </cellStyles>
  <dxfs count="0"/>
  <tableStyles count="0" defaultTableStyle="TableStyleMedium2" defaultPivotStyle="PivotStyleLight16"/>
  <colors>
    <mruColors>
      <color rgb="FFF9D3D8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76"/>
  <sheetViews>
    <sheetView zoomScale="90" zoomScaleNormal="90" workbookViewId="0">
      <selection activeCell="A60" sqref="A60:B60"/>
    </sheetView>
  </sheetViews>
  <sheetFormatPr defaultColWidth="9.109375" defaultRowHeight="13.8" x14ac:dyDescent="0.3"/>
  <cols>
    <col min="1" max="1" width="16.33203125" style="16" customWidth="1"/>
    <col min="2" max="2" width="29.44140625" style="16" customWidth="1"/>
    <col min="3" max="3" width="6" style="25" customWidth="1"/>
    <col min="4" max="4" width="4.44140625" style="25" customWidth="1"/>
    <col min="5" max="5" width="4.5546875" style="25" customWidth="1"/>
    <col min="6" max="6" width="5.109375" style="25" customWidth="1"/>
    <col min="7" max="7" width="4.44140625" style="25" customWidth="1"/>
    <col min="8" max="8" width="7.88671875" style="25" customWidth="1"/>
    <col min="9" max="9" width="5" style="25" customWidth="1"/>
    <col min="10" max="10" width="5.44140625" style="25" customWidth="1"/>
    <col min="11" max="11" width="5.109375" style="25" customWidth="1"/>
    <col min="12" max="12" width="5" style="59" customWidth="1"/>
    <col min="13" max="13" width="4.88671875" style="25" customWidth="1"/>
    <col min="14" max="14" width="5.5546875" style="25" customWidth="1"/>
    <col min="15" max="15" width="5.109375" style="25" customWidth="1"/>
    <col min="16" max="16" width="4.5546875" style="25" customWidth="1"/>
    <col min="17" max="17" width="8.88671875" style="25"/>
    <col min="18" max="18" width="19.109375" style="26" customWidth="1"/>
    <col min="19" max="19" width="25" style="75" customWidth="1"/>
    <col min="20" max="20" width="30" style="26" customWidth="1"/>
    <col min="21" max="21" width="31.5546875" style="16" customWidth="1"/>
    <col min="22" max="16384" width="9.109375" style="16"/>
  </cols>
  <sheetData>
    <row r="1" spans="1:26" ht="33" customHeight="1" x14ac:dyDescent="0.3">
      <c r="A1" s="87" t="s">
        <v>164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9"/>
    </row>
    <row r="2" spans="1:26" x14ac:dyDescent="0.3">
      <c r="A2" s="91" t="s">
        <v>203</v>
      </c>
      <c r="B2" s="91" t="s">
        <v>0</v>
      </c>
      <c r="C2" s="90" t="s">
        <v>1</v>
      </c>
      <c r="D2" s="91" t="s">
        <v>2</v>
      </c>
      <c r="E2" s="91"/>
      <c r="F2" s="90" t="s">
        <v>3</v>
      </c>
      <c r="G2" s="90" t="s">
        <v>4</v>
      </c>
      <c r="H2" s="90" t="s">
        <v>140</v>
      </c>
      <c r="I2" s="91" t="s">
        <v>20</v>
      </c>
      <c r="J2" s="92"/>
      <c r="K2" s="91" t="s">
        <v>22</v>
      </c>
      <c r="L2" s="91"/>
      <c r="M2" s="91" t="s">
        <v>23</v>
      </c>
      <c r="N2" s="91"/>
      <c r="O2" s="91" t="s">
        <v>24</v>
      </c>
      <c r="P2" s="91"/>
      <c r="Q2" s="91" t="s">
        <v>5</v>
      </c>
      <c r="R2" s="91" t="s">
        <v>6</v>
      </c>
      <c r="S2" s="91" t="s">
        <v>7</v>
      </c>
      <c r="T2" s="91" t="s">
        <v>8</v>
      </c>
    </row>
    <row r="3" spans="1:26" x14ac:dyDescent="0.3">
      <c r="A3" s="91"/>
      <c r="B3" s="91"/>
      <c r="C3" s="90"/>
      <c r="D3" s="91"/>
      <c r="E3" s="91"/>
      <c r="F3" s="90"/>
      <c r="G3" s="90"/>
      <c r="H3" s="90"/>
      <c r="I3" s="27">
        <v>1</v>
      </c>
      <c r="J3" s="27">
        <v>2</v>
      </c>
      <c r="K3" s="27">
        <v>3</v>
      </c>
      <c r="L3" s="28">
        <v>4</v>
      </c>
      <c r="M3" s="27">
        <v>5</v>
      </c>
      <c r="N3" s="27">
        <v>6</v>
      </c>
      <c r="O3" s="27">
        <v>7</v>
      </c>
      <c r="P3" s="27">
        <v>8</v>
      </c>
      <c r="Q3" s="91"/>
      <c r="R3" s="91"/>
      <c r="S3" s="91"/>
      <c r="T3" s="91"/>
    </row>
    <row r="4" spans="1:26" ht="55.2" x14ac:dyDescent="0.3">
      <c r="A4" s="91"/>
      <c r="B4" s="91"/>
      <c r="C4" s="90"/>
      <c r="D4" s="29" t="s">
        <v>9</v>
      </c>
      <c r="E4" s="29" t="s">
        <v>10</v>
      </c>
      <c r="F4" s="90"/>
      <c r="G4" s="90"/>
      <c r="H4" s="90"/>
      <c r="I4" s="27" t="s">
        <v>11</v>
      </c>
      <c r="J4" s="27" t="s">
        <v>12</v>
      </c>
      <c r="K4" s="27" t="s">
        <v>11</v>
      </c>
      <c r="L4" s="28" t="s">
        <v>12</v>
      </c>
      <c r="M4" s="27" t="s">
        <v>11</v>
      </c>
      <c r="N4" s="27" t="s">
        <v>12</v>
      </c>
      <c r="O4" s="27" t="s">
        <v>11</v>
      </c>
      <c r="P4" s="27" t="s">
        <v>12</v>
      </c>
      <c r="Q4" s="91"/>
      <c r="R4" s="91"/>
      <c r="S4" s="91"/>
      <c r="T4" s="91"/>
    </row>
    <row r="5" spans="1:26" ht="27.6" customHeight="1" x14ac:dyDescent="0.3">
      <c r="A5" s="97" t="s">
        <v>13</v>
      </c>
      <c r="B5" s="98"/>
      <c r="C5" s="30"/>
      <c r="D5" s="30"/>
      <c r="E5" s="30"/>
      <c r="F5" s="30"/>
      <c r="G5" s="30"/>
      <c r="H5" s="30"/>
      <c r="I5" s="30">
        <f>I6</f>
        <v>15</v>
      </c>
      <c r="J5" s="30">
        <f>J6</f>
        <v>15</v>
      </c>
      <c r="K5" s="30">
        <f t="shared" ref="K5:P5" si="0">K6</f>
        <v>15</v>
      </c>
      <c r="L5" s="30">
        <f t="shared" si="0"/>
        <v>15</v>
      </c>
      <c r="M5" s="30">
        <f t="shared" si="0"/>
        <v>25</v>
      </c>
      <c r="N5" s="30">
        <f t="shared" si="0"/>
        <v>25</v>
      </c>
      <c r="O5" s="30">
        <f t="shared" si="0"/>
        <v>25</v>
      </c>
      <c r="P5" s="30">
        <f t="shared" si="0"/>
        <v>25</v>
      </c>
      <c r="Q5" s="30">
        <f>SUM(I5:P5)</f>
        <v>160</v>
      </c>
      <c r="R5" s="31"/>
      <c r="S5" s="66"/>
      <c r="T5" s="31"/>
    </row>
    <row r="6" spans="1:26" ht="14.4" customHeight="1" x14ac:dyDescent="0.3">
      <c r="A6" s="99" t="s">
        <v>14</v>
      </c>
      <c r="B6" s="100"/>
      <c r="C6" s="33"/>
      <c r="D6" s="33"/>
      <c r="E6" s="33"/>
      <c r="F6" s="33"/>
      <c r="G6" s="33"/>
      <c r="H6" s="33"/>
      <c r="I6" s="33">
        <f>SUM(I7:I14)</f>
        <v>15</v>
      </c>
      <c r="J6" s="33">
        <f>SUM(J7:J14)</f>
        <v>15</v>
      </c>
      <c r="K6" s="33">
        <f>SUM(K7:K14)</f>
        <v>15</v>
      </c>
      <c r="L6" s="33">
        <f>SUM(L7:L14)</f>
        <v>15</v>
      </c>
      <c r="M6" s="33">
        <f>SUM(M11:M14)</f>
        <v>25</v>
      </c>
      <c r="N6" s="33">
        <f>SUM(N11:N14)</f>
        <v>25</v>
      </c>
      <c r="O6" s="33">
        <f>SUM(O7:O14)</f>
        <v>25</v>
      </c>
      <c r="P6" s="33">
        <f>SUM(P7:P14)</f>
        <v>25</v>
      </c>
      <c r="Q6" s="33">
        <f>SUM(I6:P6)</f>
        <v>160</v>
      </c>
      <c r="R6" s="34"/>
      <c r="S6" s="67"/>
      <c r="T6" s="36"/>
    </row>
    <row r="7" spans="1:26" x14ac:dyDescent="0.3">
      <c r="A7" s="65" t="s">
        <v>204</v>
      </c>
      <c r="B7" s="37" t="s">
        <v>104</v>
      </c>
      <c r="C7" s="14" t="s">
        <v>15</v>
      </c>
      <c r="D7" s="14"/>
      <c r="E7" s="14"/>
      <c r="F7" s="14">
        <v>15</v>
      </c>
      <c r="G7" s="14" t="s">
        <v>19</v>
      </c>
      <c r="H7" s="14" t="s">
        <v>134</v>
      </c>
      <c r="I7" s="14">
        <v>15</v>
      </c>
      <c r="J7" s="14"/>
      <c r="K7" s="14"/>
      <c r="L7" s="14"/>
      <c r="M7" s="14"/>
      <c r="N7" s="14"/>
      <c r="O7" s="14"/>
      <c r="P7" s="14"/>
      <c r="Q7" s="14">
        <v>15</v>
      </c>
      <c r="R7" s="23" t="s">
        <v>132</v>
      </c>
      <c r="S7" s="23" t="s">
        <v>86</v>
      </c>
      <c r="T7" s="37"/>
    </row>
    <row r="8" spans="1:26" x14ac:dyDescent="0.3">
      <c r="A8" s="65" t="s">
        <v>205</v>
      </c>
      <c r="B8" s="37" t="s">
        <v>105</v>
      </c>
      <c r="C8" s="14" t="s">
        <v>15</v>
      </c>
      <c r="D8" s="14"/>
      <c r="E8" s="14"/>
      <c r="F8" s="14">
        <v>15</v>
      </c>
      <c r="G8" s="14" t="s">
        <v>19</v>
      </c>
      <c r="H8" s="14" t="s">
        <v>141</v>
      </c>
      <c r="I8" s="14"/>
      <c r="J8" s="14">
        <v>15</v>
      </c>
      <c r="K8" s="14"/>
      <c r="L8" s="14"/>
      <c r="M8" s="14"/>
      <c r="N8" s="14"/>
      <c r="O8" s="14"/>
      <c r="P8" s="14"/>
      <c r="Q8" s="14">
        <v>15</v>
      </c>
      <c r="R8" s="23" t="s">
        <v>132</v>
      </c>
      <c r="S8" s="23" t="s">
        <v>86</v>
      </c>
      <c r="T8" s="37"/>
    </row>
    <row r="9" spans="1:26" x14ac:dyDescent="0.3">
      <c r="A9" s="65" t="s">
        <v>206</v>
      </c>
      <c r="B9" s="37" t="s">
        <v>106</v>
      </c>
      <c r="C9" s="14" t="s">
        <v>15</v>
      </c>
      <c r="D9" s="14"/>
      <c r="E9" s="14"/>
      <c r="F9" s="14">
        <v>15</v>
      </c>
      <c r="G9" s="14" t="s">
        <v>19</v>
      </c>
      <c r="H9" s="14" t="s">
        <v>134</v>
      </c>
      <c r="I9" s="14"/>
      <c r="J9" s="14"/>
      <c r="K9" s="14">
        <v>15</v>
      </c>
      <c r="L9" s="14"/>
      <c r="M9" s="14"/>
      <c r="N9" s="14"/>
      <c r="O9" s="14"/>
      <c r="P9" s="14"/>
      <c r="Q9" s="14">
        <v>15</v>
      </c>
      <c r="R9" s="23" t="s">
        <v>132</v>
      </c>
      <c r="S9" s="23" t="s">
        <v>86</v>
      </c>
      <c r="T9" s="37"/>
    </row>
    <row r="10" spans="1:26" x14ac:dyDescent="0.3">
      <c r="A10" s="65" t="s">
        <v>207</v>
      </c>
      <c r="B10" s="37" t="s">
        <v>107</v>
      </c>
      <c r="C10" s="14" t="s">
        <v>15</v>
      </c>
      <c r="D10" s="14"/>
      <c r="E10" s="14"/>
      <c r="F10" s="14">
        <v>15</v>
      </c>
      <c r="G10" s="14" t="s">
        <v>19</v>
      </c>
      <c r="H10" s="14" t="s">
        <v>141</v>
      </c>
      <c r="I10" s="14"/>
      <c r="J10" s="14"/>
      <c r="K10" s="14"/>
      <c r="L10" s="14">
        <v>15</v>
      </c>
      <c r="M10" s="14"/>
      <c r="N10" s="14"/>
      <c r="O10" s="14"/>
      <c r="P10" s="14"/>
      <c r="Q10" s="14">
        <v>15</v>
      </c>
      <c r="R10" s="23" t="s">
        <v>132</v>
      </c>
      <c r="S10" s="23" t="s">
        <v>86</v>
      </c>
      <c r="T10" s="37"/>
    </row>
    <row r="11" spans="1:26" x14ac:dyDescent="0.3">
      <c r="A11" s="65" t="s">
        <v>208</v>
      </c>
      <c r="B11" s="37" t="s">
        <v>108</v>
      </c>
      <c r="C11" s="14" t="s">
        <v>15</v>
      </c>
      <c r="D11" s="14"/>
      <c r="E11" s="14"/>
      <c r="F11" s="14">
        <v>25</v>
      </c>
      <c r="G11" s="14" t="s">
        <v>19</v>
      </c>
      <c r="H11" s="14" t="s">
        <v>134</v>
      </c>
      <c r="I11" s="14"/>
      <c r="J11" s="14"/>
      <c r="K11" s="14"/>
      <c r="L11" s="14"/>
      <c r="M11" s="14">
        <v>25</v>
      </c>
      <c r="N11" s="14"/>
      <c r="O11" s="14"/>
      <c r="P11" s="14"/>
      <c r="Q11" s="14">
        <v>25</v>
      </c>
      <c r="R11" s="23" t="s">
        <v>132</v>
      </c>
      <c r="S11" s="23" t="s">
        <v>86</v>
      </c>
      <c r="T11" s="37"/>
    </row>
    <row r="12" spans="1:26" x14ac:dyDescent="0.3">
      <c r="A12" s="65" t="s">
        <v>209</v>
      </c>
      <c r="B12" s="37" t="s">
        <v>109</v>
      </c>
      <c r="C12" s="14" t="s">
        <v>15</v>
      </c>
      <c r="D12" s="14"/>
      <c r="E12" s="14"/>
      <c r="F12" s="14">
        <v>25</v>
      </c>
      <c r="G12" s="14" t="s">
        <v>19</v>
      </c>
      <c r="H12" s="14" t="s">
        <v>141</v>
      </c>
      <c r="I12" s="14"/>
      <c r="J12" s="14"/>
      <c r="K12" s="14"/>
      <c r="L12" s="14"/>
      <c r="M12" s="14"/>
      <c r="N12" s="14">
        <v>25</v>
      </c>
      <c r="O12" s="14"/>
      <c r="P12" s="14"/>
      <c r="Q12" s="14">
        <v>25</v>
      </c>
      <c r="R12" s="23" t="s">
        <v>132</v>
      </c>
      <c r="S12" s="23" t="s">
        <v>86</v>
      </c>
      <c r="T12" s="37"/>
    </row>
    <row r="13" spans="1:26" x14ac:dyDescent="0.3">
      <c r="A13" s="65" t="s">
        <v>210</v>
      </c>
      <c r="B13" s="37" t="s">
        <v>110</v>
      </c>
      <c r="C13" s="14" t="s">
        <v>15</v>
      </c>
      <c r="D13" s="14"/>
      <c r="E13" s="14"/>
      <c r="F13" s="14">
        <v>25</v>
      </c>
      <c r="G13" s="14" t="s">
        <v>19</v>
      </c>
      <c r="H13" s="14" t="s">
        <v>134</v>
      </c>
      <c r="I13" s="14"/>
      <c r="J13" s="14"/>
      <c r="K13" s="14"/>
      <c r="L13" s="14"/>
      <c r="M13" s="14"/>
      <c r="N13" s="14"/>
      <c r="O13" s="14">
        <v>25</v>
      </c>
      <c r="P13" s="14"/>
      <c r="Q13" s="14">
        <v>25</v>
      </c>
      <c r="R13" s="23" t="s">
        <v>132</v>
      </c>
      <c r="S13" s="23" t="s">
        <v>86</v>
      </c>
      <c r="T13" s="37"/>
    </row>
    <row r="14" spans="1:26" x14ac:dyDescent="0.3">
      <c r="A14" s="65" t="s">
        <v>211</v>
      </c>
      <c r="B14" s="37" t="s">
        <v>111</v>
      </c>
      <c r="C14" s="14" t="s">
        <v>15</v>
      </c>
      <c r="D14" s="14"/>
      <c r="E14" s="14"/>
      <c r="F14" s="14">
        <v>25</v>
      </c>
      <c r="G14" s="14" t="s">
        <v>19</v>
      </c>
      <c r="H14" s="14" t="s">
        <v>141</v>
      </c>
      <c r="I14" s="14"/>
      <c r="J14" s="14"/>
      <c r="K14" s="14"/>
      <c r="L14" s="14"/>
      <c r="M14" s="14"/>
      <c r="N14" s="14"/>
      <c r="O14" s="14"/>
      <c r="P14" s="14">
        <v>25</v>
      </c>
      <c r="Q14" s="14">
        <v>25</v>
      </c>
      <c r="R14" s="23" t="s">
        <v>132</v>
      </c>
      <c r="S14" s="23" t="s">
        <v>86</v>
      </c>
      <c r="T14" s="37"/>
      <c r="U14" s="38"/>
    </row>
    <row r="15" spans="1:26" ht="13.8" customHeight="1" x14ac:dyDescent="0.3">
      <c r="A15" s="101" t="s">
        <v>16</v>
      </c>
      <c r="B15" s="102"/>
      <c r="C15" s="39"/>
      <c r="D15" s="39"/>
      <c r="E15" s="39"/>
      <c r="F15" s="39"/>
      <c r="G15" s="39"/>
      <c r="H15" s="39"/>
      <c r="I15" s="39">
        <f t="shared" ref="I15:P15" si="1">I16+I33</f>
        <v>12</v>
      </c>
      <c r="J15" s="39">
        <f t="shared" si="1"/>
        <v>12</v>
      </c>
      <c r="K15" s="39">
        <f t="shared" si="1"/>
        <v>12</v>
      </c>
      <c r="L15" s="39">
        <f t="shared" si="1"/>
        <v>12</v>
      </c>
      <c r="M15" s="39">
        <f t="shared" si="1"/>
        <v>0</v>
      </c>
      <c r="N15" s="39">
        <f t="shared" si="1"/>
        <v>0</v>
      </c>
      <c r="O15" s="39">
        <f t="shared" si="1"/>
        <v>0</v>
      </c>
      <c r="P15" s="39">
        <f t="shared" si="1"/>
        <v>20</v>
      </c>
      <c r="Q15" s="39">
        <f>SUM(I15:P15)</f>
        <v>68</v>
      </c>
      <c r="R15" s="40"/>
      <c r="S15" s="68"/>
      <c r="T15" s="40"/>
      <c r="U15" s="38"/>
    </row>
    <row r="16" spans="1:26" s="19" customFormat="1" ht="13.8" customHeight="1" x14ac:dyDescent="0.3">
      <c r="A16" s="103" t="s">
        <v>85</v>
      </c>
      <c r="B16" s="104"/>
      <c r="C16" s="10"/>
      <c r="D16" s="10"/>
      <c r="E16" s="10"/>
      <c r="F16" s="17"/>
      <c r="G16" s="10"/>
      <c r="H16" s="10"/>
      <c r="I16" s="10">
        <f>I17</f>
        <v>0</v>
      </c>
      <c r="J16" s="10">
        <f t="shared" ref="J16:P16" si="2">J17</f>
        <v>0</v>
      </c>
      <c r="K16" s="10">
        <f t="shared" si="2"/>
        <v>0</v>
      </c>
      <c r="L16" s="10">
        <f t="shared" si="2"/>
        <v>6</v>
      </c>
      <c r="M16" s="10">
        <f t="shared" si="2"/>
        <v>0</v>
      </c>
      <c r="N16" s="10">
        <f t="shared" si="2"/>
        <v>0</v>
      </c>
      <c r="O16" s="10">
        <f t="shared" si="2"/>
        <v>0</v>
      </c>
      <c r="P16" s="10">
        <f t="shared" si="2"/>
        <v>20</v>
      </c>
      <c r="Q16" s="10">
        <f>SUM(I16:P16)</f>
        <v>26</v>
      </c>
      <c r="R16" s="69"/>
      <c r="S16" s="18"/>
      <c r="T16" s="18"/>
      <c r="U16" s="9"/>
      <c r="V16" s="5"/>
      <c r="W16" s="4"/>
      <c r="X16" s="4"/>
      <c r="Y16" s="4"/>
      <c r="Z16" s="6"/>
    </row>
    <row r="17" spans="1:21" ht="13.8" customHeight="1" x14ac:dyDescent="0.3">
      <c r="A17" s="105" t="s">
        <v>21</v>
      </c>
      <c r="B17" s="106"/>
      <c r="C17" s="41"/>
      <c r="D17" s="41"/>
      <c r="E17" s="41"/>
      <c r="F17" s="41"/>
      <c r="G17" s="41"/>
      <c r="H17" s="41"/>
      <c r="I17" s="41">
        <v>0</v>
      </c>
      <c r="J17" s="41">
        <v>0</v>
      </c>
      <c r="K17" s="41">
        <v>0</v>
      </c>
      <c r="L17" s="41">
        <v>6</v>
      </c>
      <c r="M17" s="41">
        <v>0</v>
      </c>
      <c r="N17" s="41">
        <v>0</v>
      </c>
      <c r="O17" s="41">
        <v>0</v>
      </c>
      <c r="P17" s="41">
        <v>20</v>
      </c>
      <c r="Q17" s="41">
        <f>SUM(I17:P17)</f>
        <v>26</v>
      </c>
      <c r="R17" s="42"/>
      <c r="S17" s="70"/>
      <c r="T17" s="42"/>
      <c r="U17" s="38"/>
    </row>
    <row r="18" spans="1:21" x14ac:dyDescent="0.3">
      <c r="A18" s="65" t="s">
        <v>212</v>
      </c>
      <c r="B18" s="11" t="s">
        <v>112</v>
      </c>
      <c r="C18" s="43" t="s">
        <v>17</v>
      </c>
      <c r="D18" s="43"/>
      <c r="E18" s="43"/>
      <c r="F18" s="43">
        <v>6</v>
      </c>
      <c r="G18" s="14" t="s">
        <v>19</v>
      </c>
      <c r="H18" s="43" t="s">
        <v>141</v>
      </c>
      <c r="I18" s="43"/>
      <c r="J18" s="43">
        <v>6</v>
      </c>
      <c r="K18" s="43"/>
      <c r="L18" s="43"/>
      <c r="M18" s="43"/>
      <c r="N18" s="43"/>
      <c r="O18" s="43"/>
      <c r="P18" s="43"/>
      <c r="Q18" s="44"/>
      <c r="R18" s="45" t="s">
        <v>132</v>
      </c>
      <c r="S18" s="45" t="s">
        <v>86</v>
      </c>
      <c r="T18" s="46"/>
      <c r="U18" s="38"/>
    </row>
    <row r="19" spans="1:21" x14ac:dyDescent="0.3">
      <c r="A19" s="65" t="s">
        <v>213</v>
      </c>
      <c r="B19" s="12" t="s">
        <v>113</v>
      </c>
      <c r="C19" s="43" t="s">
        <v>17</v>
      </c>
      <c r="D19" s="43"/>
      <c r="E19" s="43"/>
      <c r="F19" s="43">
        <v>6</v>
      </c>
      <c r="G19" s="14" t="s">
        <v>19</v>
      </c>
      <c r="H19" s="43" t="s">
        <v>134</v>
      </c>
      <c r="I19" s="43"/>
      <c r="J19" s="43"/>
      <c r="K19" s="43">
        <v>6</v>
      </c>
      <c r="L19" s="43"/>
      <c r="M19" s="43"/>
      <c r="N19" s="43"/>
      <c r="O19" s="43"/>
      <c r="P19" s="43"/>
      <c r="Q19" s="44"/>
      <c r="R19" s="45" t="s">
        <v>132</v>
      </c>
      <c r="S19" s="45" t="s">
        <v>86</v>
      </c>
      <c r="T19" s="46"/>
      <c r="U19" s="38"/>
    </row>
    <row r="20" spans="1:21" x14ac:dyDescent="0.3">
      <c r="A20" s="65" t="s">
        <v>214</v>
      </c>
      <c r="B20" s="13" t="s">
        <v>114</v>
      </c>
      <c r="C20" s="43" t="s">
        <v>17</v>
      </c>
      <c r="D20" s="43"/>
      <c r="E20" s="43"/>
      <c r="F20" s="43">
        <v>6</v>
      </c>
      <c r="G20" s="14" t="s">
        <v>19</v>
      </c>
      <c r="H20" s="43" t="s">
        <v>141</v>
      </c>
      <c r="I20" s="43"/>
      <c r="J20" s="43"/>
      <c r="K20" s="43"/>
      <c r="L20" s="43">
        <v>6</v>
      </c>
      <c r="M20" s="43"/>
      <c r="N20" s="43"/>
      <c r="O20" s="43"/>
      <c r="P20" s="43"/>
      <c r="Q20" s="44"/>
      <c r="R20" s="45" t="s">
        <v>132</v>
      </c>
      <c r="S20" s="45" t="s">
        <v>86</v>
      </c>
      <c r="T20" s="46"/>
      <c r="U20" s="38"/>
    </row>
    <row r="21" spans="1:21" x14ac:dyDescent="0.3">
      <c r="A21" s="65" t="s">
        <v>215</v>
      </c>
      <c r="B21" s="13" t="s">
        <v>115</v>
      </c>
      <c r="C21" s="43" t="s">
        <v>17</v>
      </c>
      <c r="D21" s="43"/>
      <c r="E21" s="43"/>
      <c r="F21" s="43">
        <v>6</v>
      </c>
      <c r="G21" s="14" t="s">
        <v>19</v>
      </c>
      <c r="H21" s="43" t="s">
        <v>134</v>
      </c>
      <c r="I21" s="43"/>
      <c r="J21" s="43"/>
      <c r="K21" s="43"/>
      <c r="L21" s="43"/>
      <c r="M21" s="43">
        <v>6</v>
      </c>
      <c r="N21" s="43"/>
      <c r="O21" s="43"/>
      <c r="P21" s="43"/>
      <c r="Q21" s="44"/>
      <c r="R21" s="45" t="s">
        <v>132</v>
      </c>
      <c r="S21" s="45" t="s">
        <v>86</v>
      </c>
      <c r="T21" s="46"/>
      <c r="U21" s="38"/>
    </row>
    <row r="22" spans="1:21" x14ac:dyDescent="0.3">
      <c r="A22" s="65" t="s">
        <v>216</v>
      </c>
      <c r="B22" s="13" t="s">
        <v>116</v>
      </c>
      <c r="C22" s="43" t="s">
        <v>17</v>
      </c>
      <c r="D22" s="43"/>
      <c r="E22" s="43"/>
      <c r="F22" s="43">
        <v>6</v>
      </c>
      <c r="G22" s="14" t="s">
        <v>19</v>
      </c>
      <c r="H22" s="43" t="s">
        <v>141</v>
      </c>
      <c r="I22" s="43"/>
      <c r="J22" s="43"/>
      <c r="K22" s="43"/>
      <c r="L22" s="43"/>
      <c r="M22" s="43"/>
      <c r="N22" s="43">
        <v>6</v>
      </c>
      <c r="O22" s="43"/>
      <c r="P22" s="43"/>
      <c r="Q22" s="44"/>
      <c r="R22" s="45" t="s">
        <v>132</v>
      </c>
      <c r="S22" s="45" t="s">
        <v>86</v>
      </c>
      <c r="T22" s="46"/>
      <c r="U22" s="38"/>
    </row>
    <row r="23" spans="1:21" x14ac:dyDescent="0.3">
      <c r="A23" s="65" t="s">
        <v>217</v>
      </c>
      <c r="B23" s="13" t="s">
        <v>117</v>
      </c>
      <c r="C23" s="43" t="s">
        <v>17</v>
      </c>
      <c r="D23" s="43"/>
      <c r="E23" s="43"/>
      <c r="F23" s="43">
        <v>6</v>
      </c>
      <c r="G23" s="14" t="s">
        <v>19</v>
      </c>
      <c r="H23" s="43" t="s">
        <v>134</v>
      </c>
      <c r="I23" s="43"/>
      <c r="J23" s="43"/>
      <c r="K23" s="43"/>
      <c r="L23" s="43"/>
      <c r="M23" s="43"/>
      <c r="N23" s="43"/>
      <c r="O23" s="43">
        <v>6</v>
      </c>
      <c r="P23" s="43"/>
      <c r="Q23" s="44"/>
      <c r="R23" s="45" t="s">
        <v>132</v>
      </c>
      <c r="S23" s="45" t="s">
        <v>86</v>
      </c>
      <c r="T23" s="46"/>
      <c r="U23" s="38"/>
    </row>
    <row r="24" spans="1:21" x14ac:dyDescent="0.3">
      <c r="A24" s="65" t="s">
        <v>218</v>
      </c>
      <c r="B24" s="13" t="s">
        <v>118</v>
      </c>
      <c r="C24" s="43" t="s">
        <v>17</v>
      </c>
      <c r="D24" s="43"/>
      <c r="E24" s="43"/>
      <c r="F24" s="43">
        <v>6</v>
      </c>
      <c r="G24" s="14" t="s">
        <v>19</v>
      </c>
      <c r="H24" s="43" t="s">
        <v>141</v>
      </c>
      <c r="I24" s="43"/>
      <c r="J24" s="43"/>
      <c r="K24" s="43"/>
      <c r="L24" s="43"/>
      <c r="M24" s="43"/>
      <c r="N24" s="43"/>
      <c r="O24" s="43"/>
      <c r="P24" s="43">
        <v>6</v>
      </c>
      <c r="Q24" s="44"/>
      <c r="R24" s="45" t="s">
        <v>132</v>
      </c>
      <c r="S24" s="45" t="s">
        <v>86</v>
      </c>
      <c r="T24" s="46"/>
      <c r="U24" s="38"/>
    </row>
    <row r="25" spans="1:21" x14ac:dyDescent="0.3">
      <c r="A25" s="65" t="s">
        <v>219</v>
      </c>
      <c r="B25" s="11" t="s">
        <v>89</v>
      </c>
      <c r="C25" s="43" t="s">
        <v>17</v>
      </c>
      <c r="D25" s="43"/>
      <c r="E25" s="43"/>
      <c r="F25" s="43">
        <v>20</v>
      </c>
      <c r="G25" s="14" t="s">
        <v>19</v>
      </c>
      <c r="H25" s="43" t="s">
        <v>141</v>
      </c>
      <c r="I25" s="43"/>
      <c r="J25" s="43"/>
      <c r="K25" s="43"/>
      <c r="L25" s="43"/>
      <c r="M25" s="43"/>
      <c r="N25" s="43"/>
      <c r="O25" s="43"/>
      <c r="P25" s="43">
        <v>20</v>
      </c>
      <c r="Q25" s="44"/>
      <c r="R25" s="45" t="s">
        <v>132</v>
      </c>
      <c r="S25" s="45" t="s">
        <v>86</v>
      </c>
      <c r="T25" s="46"/>
      <c r="U25" s="38"/>
    </row>
    <row r="26" spans="1:21" x14ac:dyDescent="0.3">
      <c r="A26" s="65" t="s">
        <v>220</v>
      </c>
      <c r="B26" s="13" t="s">
        <v>119</v>
      </c>
      <c r="C26" s="43" t="s">
        <v>17</v>
      </c>
      <c r="D26" s="43"/>
      <c r="E26" s="43"/>
      <c r="F26" s="43">
        <v>3</v>
      </c>
      <c r="G26" s="14" t="s">
        <v>19</v>
      </c>
      <c r="H26" s="43" t="s">
        <v>141</v>
      </c>
      <c r="I26" s="43"/>
      <c r="J26" s="43">
        <v>2</v>
      </c>
      <c r="K26" s="43"/>
      <c r="L26" s="43"/>
      <c r="M26" s="43"/>
      <c r="N26" s="43"/>
      <c r="O26" s="43"/>
      <c r="P26" s="43"/>
      <c r="Q26" s="44"/>
      <c r="R26" s="45" t="s">
        <v>132</v>
      </c>
      <c r="S26" s="45" t="s">
        <v>86</v>
      </c>
      <c r="T26" s="46"/>
      <c r="U26" s="38"/>
    </row>
    <row r="27" spans="1:21" x14ac:dyDescent="0.3">
      <c r="A27" s="65" t="s">
        <v>221</v>
      </c>
      <c r="B27" s="13" t="s">
        <v>120</v>
      </c>
      <c r="C27" s="43" t="s">
        <v>17</v>
      </c>
      <c r="D27" s="43"/>
      <c r="E27" s="43"/>
      <c r="F27" s="43">
        <v>3</v>
      </c>
      <c r="G27" s="14" t="s">
        <v>19</v>
      </c>
      <c r="H27" s="43" t="s">
        <v>134</v>
      </c>
      <c r="I27" s="43"/>
      <c r="J27" s="43"/>
      <c r="K27" s="43">
        <v>2</v>
      </c>
      <c r="L27" s="43"/>
      <c r="M27" s="43"/>
      <c r="N27" s="43"/>
      <c r="O27" s="43"/>
      <c r="P27" s="43"/>
      <c r="Q27" s="44"/>
      <c r="R27" s="45" t="s">
        <v>132</v>
      </c>
      <c r="S27" s="45" t="s">
        <v>86</v>
      </c>
      <c r="T27" s="46"/>
      <c r="U27" s="38"/>
    </row>
    <row r="28" spans="1:21" x14ac:dyDescent="0.3">
      <c r="A28" s="65" t="s">
        <v>222</v>
      </c>
      <c r="B28" s="13" t="s">
        <v>121</v>
      </c>
      <c r="C28" s="43" t="s">
        <v>17</v>
      </c>
      <c r="D28" s="43"/>
      <c r="E28" s="43"/>
      <c r="F28" s="43">
        <v>3</v>
      </c>
      <c r="G28" s="14" t="s">
        <v>19</v>
      </c>
      <c r="H28" s="43" t="s">
        <v>141</v>
      </c>
      <c r="I28" s="43"/>
      <c r="J28" s="43"/>
      <c r="K28" s="43"/>
      <c r="L28" s="43">
        <v>2</v>
      </c>
      <c r="M28" s="43"/>
      <c r="N28" s="43"/>
      <c r="O28" s="43"/>
      <c r="P28" s="43"/>
      <c r="Q28" s="44"/>
      <c r="R28" s="45" t="s">
        <v>132</v>
      </c>
      <c r="S28" s="45" t="s">
        <v>86</v>
      </c>
      <c r="T28" s="46"/>
      <c r="U28" s="38"/>
    </row>
    <row r="29" spans="1:21" x14ac:dyDescent="0.3">
      <c r="A29" s="65" t="s">
        <v>223</v>
      </c>
      <c r="B29" s="13" t="s">
        <v>122</v>
      </c>
      <c r="C29" s="43" t="s">
        <v>17</v>
      </c>
      <c r="D29" s="43"/>
      <c r="E29" s="43"/>
      <c r="F29" s="43">
        <v>3</v>
      </c>
      <c r="G29" s="14" t="s">
        <v>19</v>
      </c>
      <c r="H29" s="43" t="s">
        <v>134</v>
      </c>
      <c r="I29" s="43"/>
      <c r="J29" s="43"/>
      <c r="K29" s="43"/>
      <c r="L29" s="43"/>
      <c r="M29" s="43">
        <v>2</v>
      </c>
      <c r="N29" s="43"/>
      <c r="O29" s="43"/>
      <c r="P29" s="43"/>
      <c r="Q29" s="44"/>
      <c r="R29" s="45" t="s">
        <v>132</v>
      </c>
      <c r="S29" s="45" t="s">
        <v>86</v>
      </c>
      <c r="T29" s="46"/>
      <c r="U29" s="38"/>
    </row>
    <row r="30" spans="1:21" x14ac:dyDescent="0.3">
      <c r="A30" s="65" t="s">
        <v>224</v>
      </c>
      <c r="B30" s="13" t="s">
        <v>123</v>
      </c>
      <c r="C30" s="43" t="s">
        <v>17</v>
      </c>
      <c r="D30" s="43"/>
      <c r="E30" s="43"/>
      <c r="F30" s="43">
        <v>3</v>
      </c>
      <c r="G30" s="14" t="s">
        <v>19</v>
      </c>
      <c r="H30" s="43" t="s">
        <v>141</v>
      </c>
      <c r="I30" s="43"/>
      <c r="J30" s="43"/>
      <c r="K30" s="43"/>
      <c r="L30" s="43"/>
      <c r="M30" s="43"/>
      <c r="N30" s="43">
        <v>2</v>
      </c>
      <c r="O30" s="43"/>
      <c r="P30" s="43"/>
      <c r="Q30" s="44"/>
      <c r="R30" s="45" t="s">
        <v>132</v>
      </c>
      <c r="S30" s="45" t="s">
        <v>86</v>
      </c>
      <c r="T30" s="46"/>
      <c r="U30" s="38"/>
    </row>
    <row r="31" spans="1:21" x14ac:dyDescent="0.3">
      <c r="A31" s="65" t="s">
        <v>225</v>
      </c>
      <c r="B31" s="13" t="s">
        <v>124</v>
      </c>
      <c r="C31" s="43" t="s">
        <v>17</v>
      </c>
      <c r="D31" s="43"/>
      <c r="E31" s="43"/>
      <c r="F31" s="43">
        <v>3</v>
      </c>
      <c r="G31" s="14" t="s">
        <v>19</v>
      </c>
      <c r="H31" s="43" t="s">
        <v>134</v>
      </c>
      <c r="I31" s="43"/>
      <c r="J31" s="43"/>
      <c r="K31" s="43"/>
      <c r="L31" s="43"/>
      <c r="M31" s="43"/>
      <c r="N31" s="43"/>
      <c r="O31" s="43">
        <v>2</v>
      </c>
      <c r="P31" s="43"/>
      <c r="Q31" s="44"/>
      <c r="R31" s="45" t="s">
        <v>132</v>
      </c>
      <c r="S31" s="45" t="s">
        <v>86</v>
      </c>
      <c r="T31" s="46"/>
      <c r="U31" s="38"/>
    </row>
    <row r="32" spans="1:21" x14ac:dyDescent="0.3">
      <c r="A32" s="65" t="s">
        <v>226</v>
      </c>
      <c r="B32" s="13" t="s">
        <v>125</v>
      </c>
      <c r="C32" s="43" t="s">
        <v>17</v>
      </c>
      <c r="D32" s="43"/>
      <c r="E32" s="43"/>
      <c r="F32" s="43">
        <v>3</v>
      </c>
      <c r="G32" s="14" t="s">
        <v>19</v>
      </c>
      <c r="H32" s="43" t="s">
        <v>141</v>
      </c>
      <c r="I32" s="43"/>
      <c r="J32" s="43"/>
      <c r="K32" s="43"/>
      <c r="L32" s="43"/>
      <c r="M32" s="43"/>
      <c r="N32" s="43"/>
      <c r="O32" s="43"/>
      <c r="P32" s="43">
        <v>2</v>
      </c>
      <c r="Q32" s="44"/>
      <c r="R32" s="45" t="s">
        <v>132</v>
      </c>
      <c r="S32" s="45" t="s">
        <v>86</v>
      </c>
      <c r="T32" s="46"/>
      <c r="U32" s="38"/>
    </row>
    <row r="33" spans="1:21" ht="14.4" customHeight="1" x14ac:dyDescent="0.3">
      <c r="A33" s="101" t="s">
        <v>25</v>
      </c>
      <c r="B33" s="102"/>
      <c r="C33" s="39"/>
      <c r="D33" s="39"/>
      <c r="E33" s="39"/>
      <c r="F33" s="39"/>
      <c r="G33" s="39"/>
      <c r="H33" s="39"/>
      <c r="I33" s="39">
        <f t="shared" ref="I33:P33" si="3">SUM(I34,I38,I43)</f>
        <v>12</v>
      </c>
      <c r="J33" s="39">
        <f t="shared" si="3"/>
        <v>12</v>
      </c>
      <c r="K33" s="39">
        <f t="shared" si="3"/>
        <v>12</v>
      </c>
      <c r="L33" s="39">
        <f t="shared" si="3"/>
        <v>6</v>
      </c>
      <c r="M33" s="39">
        <f t="shared" si="3"/>
        <v>0</v>
      </c>
      <c r="N33" s="39">
        <f t="shared" si="3"/>
        <v>0</v>
      </c>
      <c r="O33" s="39">
        <f t="shared" si="3"/>
        <v>0</v>
      </c>
      <c r="P33" s="39">
        <f t="shared" si="3"/>
        <v>0</v>
      </c>
      <c r="Q33" s="39">
        <f>SUM(I33:P33)</f>
        <v>42</v>
      </c>
      <c r="R33" s="47"/>
      <c r="S33" s="68"/>
      <c r="T33" s="40"/>
      <c r="U33" s="38"/>
    </row>
    <row r="34" spans="1:21" ht="13.8" customHeight="1" x14ac:dyDescent="0.3">
      <c r="A34" s="107" t="s">
        <v>157</v>
      </c>
      <c r="B34" s="108"/>
      <c r="C34" s="33"/>
      <c r="D34" s="33"/>
      <c r="E34" s="33"/>
      <c r="F34" s="33"/>
      <c r="G34" s="33"/>
      <c r="H34" s="33"/>
      <c r="I34" s="33">
        <f>SUM(I35:I37)</f>
        <v>12</v>
      </c>
      <c r="J34" s="33">
        <f t="shared" ref="J34:P34" si="4">SUM(J35:J37)</f>
        <v>6</v>
      </c>
      <c r="K34" s="33">
        <f t="shared" si="4"/>
        <v>0</v>
      </c>
      <c r="L34" s="33">
        <f t="shared" si="4"/>
        <v>0</v>
      </c>
      <c r="M34" s="33">
        <f t="shared" si="4"/>
        <v>0</v>
      </c>
      <c r="N34" s="33">
        <f t="shared" si="4"/>
        <v>0</v>
      </c>
      <c r="O34" s="33">
        <f t="shared" si="4"/>
        <v>0</v>
      </c>
      <c r="P34" s="33">
        <f t="shared" si="4"/>
        <v>0</v>
      </c>
      <c r="Q34" s="33">
        <f>SUM(I34:P34)</f>
        <v>18</v>
      </c>
      <c r="R34" s="36"/>
      <c r="S34" s="71"/>
      <c r="T34" s="36"/>
      <c r="U34" s="38"/>
    </row>
    <row r="35" spans="1:21" s="19" customFormat="1" ht="41.4" x14ac:dyDescent="0.3">
      <c r="A35" s="65" t="s">
        <v>227</v>
      </c>
      <c r="B35" s="37" t="s">
        <v>175</v>
      </c>
      <c r="C35" s="14" t="s">
        <v>15</v>
      </c>
      <c r="D35" s="14">
        <v>2</v>
      </c>
      <c r="E35" s="14">
        <v>0</v>
      </c>
      <c r="F35" s="14">
        <v>6</v>
      </c>
      <c r="G35" s="14" t="s">
        <v>84</v>
      </c>
      <c r="H35" s="14" t="s">
        <v>134</v>
      </c>
      <c r="I35" s="14">
        <v>6</v>
      </c>
      <c r="J35" s="14"/>
      <c r="K35" s="14"/>
      <c r="L35" s="14"/>
      <c r="M35" s="14"/>
      <c r="N35" s="14"/>
      <c r="O35" s="14"/>
      <c r="P35" s="14"/>
      <c r="Q35" s="14">
        <f>SUM(I35:P35)</f>
        <v>6</v>
      </c>
      <c r="R35" s="23" t="s">
        <v>158</v>
      </c>
      <c r="S35" s="23" t="s">
        <v>144</v>
      </c>
      <c r="T35" s="23" t="s">
        <v>172</v>
      </c>
      <c r="U35" s="48"/>
    </row>
    <row r="36" spans="1:21" s="19" customFormat="1" x14ac:dyDescent="0.3">
      <c r="A36" s="65" t="s">
        <v>228</v>
      </c>
      <c r="B36" s="37" t="s">
        <v>159</v>
      </c>
      <c r="C36" s="14" t="s">
        <v>15</v>
      </c>
      <c r="D36" s="14">
        <v>2</v>
      </c>
      <c r="E36" s="14">
        <v>0</v>
      </c>
      <c r="F36" s="14">
        <v>6</v>
      </c>
      <c r="G36" s="14" t="s">
        <v>84</v>
      </c>
      <c r="H36" s="14" t="s">
        <v>134</v>
      </c>
      <c r="I36" s="14">
        <v>6</v>
      </c>
      <c r="J36" s="14"/>
      <c r="K36" s="14"/>
      <c r="L36" s="14"/>
      <c r="M36" s="14"/>
      <c r="N36" s="14"/>
      <c r="O36" s="14"/>
      <c r="P36" s="14"/>
      <c r="Q36" s="14">
        <f t="shared" ref="Q36:Q38" si="5">SUM(I36:P36)</f>
        <v>6</v>
      </c>
      <c r="R36" s="23" t="s">
        <v>160</v>
      </c>
      <c r="S36" s="23" t="s">
        <v>161</v>
      </c>
      <c r="T36" s="37"/>
      <c r="U36" s="48"/>
    </row>
    <row r="37" spans="1:21" x14ac:dyDescent="0.3">
      <c r="A37" s="65" t="s">
        <v>229</v>
      </c>
      <c r="B37" s="37" t="s">
        <v>162</v>
      </c>
      <c r="C37" s="14" t="s">
        <v>15</v>
      </c>
      <c r="D37" s="14">
        <v>2</v>
      </c>
      <c r="E37" s="14">
        <v>0</v>
      </c>
      <c r="F37" s="14">
        <v>6</v>
      </c>
      <c r="G37" s="14" t="s">
        <v>84</v>
      </c>
      <c r="H37" s="14" t="s">
        <v>141</v>
      </c>
      <c r="I37" s="14"/>
      <c r="J37" s="14">
        <v>6</v>
      </c>
      <c r="K37" s="14"/>
      <c r="L37" s="14"/>
      <c r="M37" s="14"/>
      <c r="N37" s="14"/>
      <c r="O37" s="14"/>
      <c r="P37" s="14"/>
      <c r="Q37" s="14">
        <f t="shared" si="5"/>
        <v>6</v>
      </c>
      <c r="R37" s="23" t="s">
        <v>163</v>
      </c>
      <c r="S37" s="23" t="s">
        <v>161</v>
      </c>
      <c r="T37" s="37"/>
      <c r="U37" s="49"/>
    </row>
    <row r="38" spans="1:21" ht="14.4" customHeight="1" x14ac:dyDescent="0.3">
      <c r="A38" s="109" t="s">
        <v>128</v>
      </c>
      <c r="B38" s="110"/>
      <c r="C38" s="35"/>
      <c r="D38" s="35"/>
      <c r="E38" s="35"/>
      <c r="F38" s="35"/>
      <c r="G38" s="35"/>
      <c r="H38" s="35"/>
      <c r="I38" s="21"/>
      <c r="J38" s="21">
        <v>6</v>
      </c>
      <c r="K38" s="21">
        <v>6</v>
      </c>
      <c r="L38" s="21"/>
      <c r="M38" s="21"/>
      <c r="N38" s="21"/>
      <c r="O38" s="21"/>
      <c r="P38" s="21"/>
      <c r="Q38" s="35">
        <f t="shared" si="5"/>
        <v>12</v>
      </c>
      <c r="R38" s="50"/>
      <c r="S38" s="51"/>
      <c r="T38" s="51"/>
      <c r="U38" s="49"/>
    </row>
    <row r="39" spans="1:21" x14ac:dyDescent="0.3">
      <c r="A39" s="65" t="s">
        <v>230</v>
      </c>
      <c r="B39" s="37" t="s">
        <v>165</v>
      </c>
      <c r="C39" s="14" t="s">
        <v>17</v>
      </c>
      <c r="D39" s="14">
        <v>2</v>
      </c>
      <c r="E39" s="14">
        <v>0</v>
      </c>
      <c r="F39" s="14">
        <v>6</v>
      </c>
      <c r="G39" s="14" t="s">
        <v>84</v>
      </c>
      <c r="H39" s="14" t="s">
        <v>134</v>
      </c>
      <c r="I39" s="14">
        <v>6</v>
      </c>
      <c r="J39" s="14"/>
      <c r="K39" s="14"/>
      <c r="L39" s="14"/>
      <c r="M39" s="14"/>
      <c r="N39" s="14"/>
      <c r="O39" s="14"/>
      <c r="P39" s="14"/>
      <c r="Q39" s="14"/>
      <c r="R39" s="23" t="s">
        <v>166</v>
      </c>
      <c r="S39" s="23" t="s">
        <v>161</v>
      </c>
      <c r="T39" s="37"/>
      <c r="U39" s="52"/>
    </row>
    <row r="40" spans="1:21" x14ac:dyDescent="0.3">
      <c r="A40" s="65" t="s">
        <v>231</v>
      </c>
      <c r="B40" s="37" t="s">
        <v>167</v>
      </c>
      <c r="C40" s="14" t="s">
        <v>17</v>
      </c>
      <c r="D40" s="14">
        <v>2</v>
      </c>
      <c r="E40" s="14">
        <v>0</v>
      </c>
      <c r="F40" s="14">
        <v>6</v>
      </c>
      <c r="G40" s="14" t="s">
        <v>84</v>
      </c>
      <c r="H40" s="14" t="s">
        <v>141</v>
      </c>
      <c r="I40" s="14"/>
      <c r="J40" s="14">
        <v>6</v>
      </c>
      <c r="K40" s="14"/>
      <c r="L40" s="14"/>
      <c r="M40" s="14"/>
      <c r="N40" s="14"/>
      <c r="O40" s="14"/>
      <c r="P40" s="14"/>
      <c r="Q40" s="14"/>
      <c r="R40" s="23" t="s">
        <v>168</v>
      </c>
      <c r="S40" s="23" t="s">
        <v>161</v>
      </c>
      <c r="T40" s="37"/>
      <c r="U40" s="52"/>
    </row>
    <row r="41" spans="1:21" ht="27.6" x14ac:dyDescent="0.3">
      <c r="A41" s="65" t="s">
        <v>232</v>
      </c>
      <c r="B41" s="37" t="s">
        <v>169</v>
      </c>
      <c r="C41" s="14" t="s">
        <v>17</v>
      </c>
      <c r="D41" s="14">
        <v>2</v>
      </c>
      <c r="E41" s="14">
        <v>0</v>
      </c>
      <c r="F41" s="14">
        <v>6</v>
      </c>
      <c r="G41" s="14" t="s">
        <v>84</v>
      </c>
      <c r="H41" s="14" t="s">
        <v>141</v>
      </c>
      <c r="I41" s="14"/>
      <c r="J41" s="14">
        <v>6</v>
      </c>
      <c r="K41" s="14"/>
      <c r="L41" s="14"/>
      <c r="M41" s="14"/>
      <c r="N41" s="14"/>
      <c r="O41" s="14"/>
      <c r="P41" s="14"/>
      <c r="Q41" s="14"/>
      <c r="R41" s="23" t="s">
        <v>170</v>
      </c>
      <c r="S41" s="23" t="s">
        <v>86</v>
      </c>
      <c r="T41" s="37"/>
      <c r="U41" s="49"/>
    </row>
    <row r="42" spans="1:21" x14ac:dyDescent="0.3">
      <c r="A42" s="65" t="s">
        <v>233</v>
      </c>
      <c r="B42" s="37" t="s">
        <v>171</v>
      </c>
      <c r="C42" s="14" t="s">
        <v>17</v>
      </c>
      <c r="D42" s="14">
        <v>2</v>
      </c>
      <c r="E42" s="14">
        <v>0</v>
      </c>
      <c r="F42" s="14">
        <v>6</v>
      </c>
      <c r="G42" s="14" t="s">
        <v>84</v>
      </c>
      <c r="H42" s="14" t="s">
        <v>134</v>
      </c>
      <c r="I42" s="14"/>
      <c r="J42" s="14"/>
      <c r="K42" s="14">
        <v>6</v>
      </c>
      <c r="L42" s="14"/>
      <c r="M42" s="14"/>
      <c r="N42" s="14"/>
      <c r="O42" s="14"/>
      <c r="P42" s="14"/>
      <c r="Q42" s="14"/>
      <c r="R42" s="23" t="s">
        <v>160</v>
      </c>
      <c r="S42" s="23" t="s">
        <v>161</v>
      </c>
      <c r="T42" s="37"/>
      <c r="U42" s="49"/>
    </row>
    <row r="43" spans="1:21" ht="33.75" customHeight="1" x14ac:dyDescent="0.3">
      <c r="A43" s="111" t="s">
        <v>198</v>
      </c>
      <c r="B43" s="112"/>
      <c r="C43" s="35"/>
      <c r="D43" s="35"/>
      <c r="E43" s="35"/>
      <c r="F43" s="35"/>
      <c r="G43" s="35"/>
      <c r="H43" s="35"/>
      <c r="I43" s="21"/>
      <c r="J43" s="61"/>
      <c r="K43" s="61">
        <v>6</v>
      </c>
      <c r="L43" s="61">
        <v>6</v>
      </c>
      <c r="M43" s="61"/>
      <c r="N43" s="21"/>
      <c r="O43" s="21"/>
      <c r="P43" s="21"/>
      <c r="Q43" s="35"/>
      <c r="R43" s="50"/>
      <c r="S43" s="51"/>
      <c r="T43" s="51"/>
      <c r="U43" s="49"/>
    </row>
    <row r="44" spans="1:21" x14ac:dyDescent="0.3">
      <c r="A44" s="37"/>
      <c r="B44" s="37" t="s">
        <v>80</v>
      </c>
      <c r="C44" s="14" t="s">
        <v>17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3"/>
      <c r="S44" s="23"/>
      <c r="T44" s="37"/>
      <c r="U44" s="49"/>
    </row>
    <row r="45" spans="1:21" x14ac:dyDescent="0.3">
      <c r="A45" s="37"/>
      <c r="B45" s="37" t="s">
        <v>80</v>
      </c>
      <c r="C45" s="14" t="s">
        <v>17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3"/>
      <c r="S45" s="23"/>
      <c r="T45" s="37"/>
      <c r="U45" s="49"/>
    </row>
    <row r="46" spans="1:21" ht="14.4" customHeight="1" x14ac:dyDescent="0.3">
      <c r="A46" s="113" t="s">
        <v>147</v>
      </c>
      <c r="B46" s="114"/>
      <c r="C46" s="39"/>
      <c r="D46" s="39"/>
      <c r="E46" s="39"/>
      <c r="F46" s="39"/>
      <c r="G46" s="39"/>
      <c r="H46" s="39"/>
      <c r="I46" s="39">
        <f>SUM(I47:I50)</f>
        <v>12</v>
      </c>
      <c r="J46" s="39">
        <f t="shared" ref="J46:P46" si="6">SUM(J47:J50)</f>
        <v>6</v>
      </c>
      <c r="K46" s="39">
        <f t="shared" si="6"/>
        <v>6</v>
      </c>
      <c r="L46" s="39">
        <f t="shared" si="6"/>
        <v>0</v>
      </c>
      <c r="M46" s="39">
        <f t="shared" si="6"/>
        <v>0</v>
      </c>
      <c r="N46" s="39">
        <f t="shared" si="6"/>
        <v>0</v>
      </c>
      <c r="O46" s="39">
        <f t="shared" si="6"/>
        <v>0</v>
      </c>
      <c r="P46" s="39">
        <f t="shared" si="6"/>
        <v>0</v>
      </c>
      <c r="Q46" s="39">
        <v>24</v>
      </c>
      <c r="R46" s="47"/>
      <c r="S46" s="53"/>
      <c r="T46" s="54"/>
      <c r="U46" s="49"/>
    </row>
    <row r="47" spans="1:21" s="20" customFormat="1" ht="41.4" x14ac:dyDescent="0.3">
      <c r="A47" s="65" t="s">
        <v>234</v>
      </c>
      <c r="B47" s="37" t="s">
        <v>133</v>
      </c>
      <c r="C47" s="14" t="s">
        <v>15</v>
      </c>
      <c r="D47" s="14">
        <v>2</v>
      </c>
      <c r="E47" s="14">
        <v>0</v>
      </c>
      <c r="F47" s="14">
        <v>6</v>
      </c>
      <c r="G47" s="14" t="s">
        <v>84</v>
      </c>
      <c r="H47" s="14" t="s">
        <v>134</v>
      </c>
      <c r="I47" s="14">
        <v>6</v>
      </c>
      <c r="J47" s="14"/>
      <c r="K47" s="14"/>
      <c r="L47" s="14"/>
      <c r="M47" s="14"/>
      <c r="N47" s="14"/>
      <c r="O47" s="14"/>
      <c r="P47" s="14"/>
      <c r="Q47" s="14">
        <v>6</v>
      </c>
      <c r="R47" s="23" t="s">
        <v>135</v>
      </c>
      <c r="S47" s="23" t="s">
        <v>136</v>
      </c>
      <c r="T47" s="37"/>
      <c r="U47" s="55"/>
    </row>
    <row r="48" spans="1:21" s="20" customFormat="1" ht="27.6" x14ac:dyDescent="0.3">
      <c r="A48" s="65" t="s">
        <v>235</v>
      </c>
      <c r="B48" s="37" t="s">
        <v>137</v>
      </c>
      <c r="C48" s="14" t="s">
        <v>15</v>
      </c>
      <c r="D48" s="14">
        <v>2</v>
      </c>
      <c r="E48" s="14">
        <v>0</v>
      </c>
      <c r="F48" s="14">
        <v>6</v>
      </c>
      <c r="G48" s="14" t="s">
        <v>84</v>
      </c>
      <c r="H48" s="14" t="s">
        <v>134</v>
      </c>
      <c r="I48" s="14">
        <v>6</v>
      </c>
      <c r="J48" s="14"/>
      <c r="K48" s="14"/>
      <c r="L48" s="14"/>
      <c r="M48" s="14"/>
      <c r="N48" s="14"/>
      <c r="O48" s="14"/>
      <c r="P48" s="14"/>
      <c r="Q48" s="14">
        <v>6</v>
      </c>
      <c r="R48" s="23" t="s">
        <v>138</v>
      </c>
      <c r="S48" s="23" t="s">
        <v>139</v>
      </c>
      <c r="T48" s="37"/>
      <c r="U48" s="55"/>
    </row>
    <row r="49" spans="1:21" s="20" customFormat="1" ht="27.6" x14ac:dyDescent="0.3">
      <c r="A49" s="65" t="s">
        <v>236</v>
      </c>
      <c r="B49" s="37" t="s">
        <v>57</v>
      </c>
      <c r="C49" s="14" t="s">
        <v>15</v>
      </c>
      <c r="D49" s="14">
        <v>2</v>
      </c>
      <c r="E49" s="14">
        <v>0</v>
      </c>
      <c r="F49" s="14">
        <v>6</v>
      </c>
      <c r="G49" s="14" t="s">
        <v>19</v>
      </c>
      <c r="H49" s="14" t="s">
        <v>141</v>
      </c>
      <c r="I49" s="14"/>
      <c r="J49" s="14">
        <v>6</v>
      </c>
      <c r="K49" s="14"/>
      <c r="L49" s="14"/>
      <c r="M49" s="14"/>
      <c r="N49" s="14"/>
      <c r="O49" s="14"/>
      <c r="P49" s="14"/>
      <c r="Q49" s="14">
        <v>6</v>
      </c>
      <c r="R49" s="23" t="s">
        <v>150</v>
      </c>
      <c r="S49" s="23" t="s">
        <v>144</v>
      </c>
      <c r="T49" s="37"/>
      <c r="U49" s="55"/>
    </row>
    <row r="50" spans="1:21" s="20" customFormat="1" ht="27.6" x14ac:dyDescent="0.3">
      <c r="A50" s="65" t="s">
        <v>237</v>
      </c>
      <c r="B50" s="37" t="s">
        <v>142</v>
      </c>
      <c r="C50" s="14" t="s">
        <v>15</v>
      </c>
      <c r="D50" s="14">
        <v>2</v>
      </c>
      <c r="E50" s="14">
        <v>0</v>
      </c>
      <c r="F50" s="14">
        <v>6</v>
      </c>
      <c r="G50" s="14" t="s">
        <v>84</v>
      </c>
      <c r="H50" s="14" t="s">
        <v>134</v>
      </c>
      <c r="I50" s="14"/>
      <c r="J50" s="14"/>
      <c r="K50" s="14">
        <v>6</v>
      </c>
      <c r="L50" s="14"/>
      <c r="M50" s="14"/>
      <c r="N50" s="14"/>
      <c r="O50" s="14"/>
      <c r="P50" s="14"/>
      <c r="Q50" s="14">
        <v>6</v>
      </c>
      <c r="R50" s="23" t="s">
        <v>143</v>
      </c>
      <c r="S50" s="23" t="s">
        <v>144</v>
      </c>
      <c r="T50" s="37"/>
      <c r="U50" s="55"/>
    </row>
    <row r="51" spans="1:21" ht="14.4" customHeight="1" x14ac:dyDescent="0.3">
      <c r="A51" s="109" t="s">
        <v>129</v>
      </c>
      <c r="B51" s="110"/>
      <c r="C51" s="33"/>
      <c r="D51" s="33"/>
      <c r="E51" s="33"/>
      <c r="F51" s="33"/>
      <c r="G51" s="33"/>
      <c r="H51" s="33"/>
      <c r="I51" s="33"/>
      <c r="J51" s="33">
        <v>6</v>
      </c>
      <c r="K51" s="33"/>
      <c r="L51" s="33"/>
      <c r="M51" s="33"/>
      <c r="N51" s="33"/>
      <c r="O51" s="33"/>
      <c r="P51" s="33"/>
      <c r="Q51" s="33">
        <v>6</v>
      </c>
      <c r="R51" s="72"/>
      <c r="S51" s="72"/>
      <c r="T51" s="61"/>
      <c r="U51" s="52"/>
    </row>
    <row r="52" spans="1:21" s="20" customFormat="1" ht="41.4" x14ac:dyDescent="0.3">
      <c r="A52" s="65" t="s">
        <v>238</v>
      </c>
      <c r="B52" s="37" t="s">
        <v>145</v>
      </c>
      <c r="C52" s="14" t="s">
        <v>17</v>
      </c>
      <c r="D52" s="14">
        <v>2</v>
      </c>
      <c r="E52" s="14">
        <v>0</v>
      </c>
      <c r="F52" s="14">
        <v>6</v>
      </c>
      <c r="G52" s="14" t="s">
        <v>84</v>
      </c>
      <c r="H52" s="14" t="s">
        <v>141</v>
      </c>
      <c r="I52" s="14"/>
      <c r="J52" s="14">
        <v>6</v>
      </c>
      <c r="K52" s="14"/>
      <c r="L52" s="14"/>
      <c r="M52" s="14"/>
      <c r="N52" s="14"/>
      <c r="O52" s="14"/>
      <c r="P52" s="14"/>
      <c r="Q52" s="14"/>
      <c r="R52" s="23" t="s">
        <v>135</v>
      </c>
      <c r="S52" s="23" t="s">
        <v>136</v>
      </c>
      <c r="T52" s="37"/>
      <c r="U52" s="55"/>
    </row>
    <row r="53" spans="1:21" s="20" customFormat="1" ht="27.6" x14ac:dyDescent="0.3">
      <c r="A53" s="65" t="s">
        <v>239</v>
      </c>
      <c r="B53" s="37" t="s">
        <v>146</v>
      </c>
      <c r="C53" s="14" t="s">
        <v>17</v>
      </c>
      <c r="D53" s="14">
        <v>2</v>
      </c>
      <c r="E53" s="14">
        <v>0</v>
      </c>
      <c r="F53" s="14">
        <v>6</v>
      </c>
      <c r="G53" s="14" t="s">
        <v>84</v>
      </c>
      <c r="H53" s="14" t="s">
        <v>141</v>
      </c>
      <c r="I53" s="14"/>
      <c r="J53" s="14">
        <v>6</v>
      </c>
      <c r="K53" s="14"/>
      <c r="L53" s="14"/>
      <c r="M53" s="14"/>
      <c r="N53" s="14"/>
      <c r="O53" s="14"/>
      <c r="P53" s="14"/>
      <c r="Q53" s="14"/>
      <c r="R53" s="23" t="s">
        <v>138</v>
      </c>
      <c r="S53" s="23" t="s">
        <v>139</v>
      </c>
      <c r="T53" s="37"/>
      <c r="U53" s="55"/>
    </row>
    <row r="54" spans="1:21" s="20" customFormat="1" ht="30" customHeight="1" x14ac:dyDescent="0.3">
      <c r="A54" s="115" t="s">
        <v>199</v>
      </c>
      <c r="B54" s="116"/>
      <c r="C54" s="58"/>
      <c r="D54" s="58"/>
      <c r="E54" s="58"/>
      <c r="F54" s="58"/>
      <c r="G54" s="58"/>
      <c r="H54" s="58"/>
      <c r="I54" s="58"/>
      <c r="J54" s="58"/>
      <c r="K54" s="58" t="s">
        <v>173</v>
      </c>
      <c r="L54" s="58" t="s">
        <v>173</v>
      </c>
      <c r="M54" s="58"/>
      <c r="N54" s="58"/>
      <c r="O54" s="58"/>
      <c r="P54" s="58"/>
      <c r="Q54" s="58" t="s">
        <v>174</v>
      </c>
      <c r="R54" s="73"/>
      <c r="S54" s="73"/>
      <c r="T54" s="56"/>
      <c r="U54" s="55"/>
    </row>
    <row r="55" spans="1:21" s="20" customFormat="1" ht="27.6" x14ac:dyDescent="0.3">
      <c r="A55" s="65" t="s">
        <v>240</v>
      </c>
      <c r="B55" s="37" t="s">
        <v>149</v>
      </c>
      <c r="C55" s="14" t="s">
        <v>15</v>
      </c>
      <c r="D55" s="14">
        <v>2</v>
      </c>
      <c r="E55" s="14">
        <v>0</v>
      </c>
      <c r="F55" s="14">
        <v>6</v>
      </c>
      <c r="G55" s="14" t="s">
        <v>84</v>
      </c>
      <c r="H55" s="14" t="s">
        <v>134</v>
      </c>
      <c r="I55" s="14"/>
      <c r="J55" s="14"/>
      <c r="K55" s="14">
        <v>6</v>
      </c>
      <c r="L55" s="14"/>
      <c r="M55" s="14"/>
      <c r="N55" s="14"/>
      <c r="O55" s="14"/>
      <c r="P55" s="14"/>
      <c r="Q55" s="14">
        <v>6</v>
      </c>
      <c r="R55" s="23" t="s">
        <v>150</v>
      </c>
      <c r="S55" s="23" t="s">
        <v>144</v>
      </c>
      <c r="T55" s="37"/>
      <c r="U55" s="55"/>
    </row>
    <row r="56" spans="1:21" s="20" customFormat="1" ht="27.6" x14ac:dyDescent="0.3">
      <c r="A56" s="65" t="s">
        <v>241</v>
      </c>
      <c r="B56" s="37" t="s">
        <v>151</v>
      </c>
      <c r="C56" s="14" t="s">
        <v>15</v>
      </c>
      <c r="D56" s="14">
        <v>2</v>
      </c>
      <c r="E56" s="14">
        <v>0</v>
      </c>
      <c r="F56" s="14">
        <v>6</v>
      </c>
      <c r="G56" s="14" t="s">
        <v>84</v>
      </c>
      <c r="H56" s="14" t="s">
        <v>141</v>
      </c>
      <c r="I56" s="14"/>
      <c r="J56" s="14"/>
      <c r="K56" s="14"/>
      <c r="L56" s="14">
        <v>6</v>
      </c>
      <c r="M56" s="14"/>
      <c r="N56" s="14"/>
      <c r="O56" s="14"/>
      <c r="P56" s="14"/>
      <c r="Q56" s="14">
        <v>6</v>
      </c>
      <c r="R56" s="23" t="s">
        <v>152</v>
      </c>
      <c r="S56" s="23" t="s">
        <v>144</v>
      </c>
      <c r="T56" s="37"/>
      <c r="U56" s="55"/>
    </row>
    <row r="57" spans="1:21" s="20" customFormat="1" ht="14.4" customHeight="1" x14ac:dyDescent="0.3">
      <c r="A57" s="117" t="s">
        <v>200</v>
      </c>
      <c r="B57" s="118"/>
      <c r="C57" s="58"/>
      <c r="D57" s="58"/>
      <c r="E57" s="58"/>
      <c r="F57" s="58"/>
      <c r="G57" s="58"/>
      <c r="H57" s="58"/>
      <c r="I57" s="58"/>
      <c r="J57" s="58"/>
      <c r="K57" s="60">
        <f>SUM(K58:K59)</f>
        <v>6</v>
      </c>
      <c r="L57" s="60">
        <f>SUM(L58:L59)</f>
        <v>6</v>
      </c>
      <c r="M57" s="58"/>
      <c r="N57" s="58"/>
      <c r="O57" s="58"/>
      <c r="P57" s="58"/>
      <c r="Q57" s="58" t="s">
        <v>174</v>
      </c>
      <c r="R57" s="73"/>
      <c r="S57" s="73"/>
      <c r="T57" s="56"/>
      <c r="U57" s="55"/>
    </row>
    <row r="58" spans="1:21" s="20" customFormat="1" ht="27.6" x14ac:dyDescent="0.3">
      <c r="A58" s="65" t="s">
        <v>242</v>
      </c>
      <c r="B58" s="37" t="s">
        <v>154</v>
      </c>
      <c r="C58" s="14" t="s">
        <v>15</v>
      </c>
      <c r="D58" s="14">
        <v>2</v>
      </c>
      <c r="E58" s="14">
        <v>0</v>
      </c>
      <c r="F58" s="14">
        <v>6</v>
      </c>
      <c r="G58" s="14" t="s">
        <v>84</v>
      </c>
      <c r="H58" s="14" t="s">
        <v>134</v>
      </c>
      <c r="I58" s="14"/>
      <c r="J58" s="14"/>
      <c r="K58" s="14">
        <v>6</v>
      </c>
      <c r="L58" s="14"/>
      <c r="M58" s="14"/>
      <c r="N58" s="14"/>
      <c r="O58" s="14"/>
      <c r="P58" s="14"/>
      <c r="Q58" s="14">
        <v>6</v>
      </c>
      <c r="R58" s="23" t="s">
        <v>155</v>
      </c>
      <c r="S58" s="23" t="s">
        <v>144</v>
      </c>
      <c r="T58" s="37"/>
      <c r="U58" s="55"/>
    </row>
    <row r="59" spans="1:21" s="20" customFormat="1" ht="27.6" x14ac:dyDescent="0.3">
      <c r="A59" s="65" t="s">
        <v>243</v>
      </c>
      <c r="B59" s="37" t="s">
        <v>156</v>
      </c>
      <c r="C59" s="14" t="s">
        <v>15</v>
      </c>
      <c r="D59" s="14">
        <v>2</v>
      </c>
      <c r="E59" s="14">
        <v>0</v>
      </c>
      <c r="F59" s="14">
        <v>6</v>
      </c>
      <c r="G59" s="14" t="s">
        <v>84</v>
      </c>
      <c r="H59" s="14" t="s">
        <v>141</v>
      </c>
      <c r="I59" s="14"/>
      <c r="J59" s="14"/>
      <c r="K59" s="14"/>
      <c r="L59" s="14">
        <v>6</v>
      </c>
      <c r="M59" s="14"/>
      <c r="N59" s="14"/>
      <c r="O59" s="14"/>
      <c r="P59" s="14"/>
      <c r="Q59" s="14">
        <v>6</v>
      </c>
      <c r="R59" s="23" t="s">
        <v>155</v>
      </c>
      <c r="S59" s="23" t="s">
        <v>144</v>
      </c>
      <c r="T59" s="37"/>
      <c r="U59" s="55"/>
    </row>
    <row r="60" spans="1:21" s="64" customFormat="1" ht="30" customHeight="1" x14ac:dyDescent="0.3">
      <c r="A60" s="119" t="s">
        <v>80</v>
      </c>
      <c r="B60" s="120"/>
      <c r="C60" s="61"/>
      <c r="D60" s="61"/>
      <c r="E60" s="61"/>
      <c r="F60" s="61"/>
      <c r="G60" s="61"/>
      <c r="H60" s="61"/>
      <c r="I60" s="61">
        <v>0</v>
      </c>
      <c r="J60" s="61">
        <v>0</v>
      </c>
      <c r="K60" s="61">
        <v>6</v>
      </c>
      <c r="L60" s="61">
        <v>6</v>
      </c>
      <c r="M60" s="61">
        <v>0</v>
      </c>
      <c r="N60" s="61">
        <v>0</v>
      </c>
      <c r="O60" s="61">
        <v>0</v>
      </c>
      <c r="P60" s="61">
        <v>0</v>
      </c>
      <c r="Q60" s="61">
        <f>SUM(I60:P60)</f>
        <v>12</v>
      </c>
      <c r="R60" s="72"/>
      <c r="S60" s="62"/>
      <c r="T60" s="62"/>
      <c r="U60" s="63"/>
    </row>
    <row r="61" spans="1:21" s="20" customFormat="1" ht="27.6" x14ac:dyDescent="0.3">
      <c r="A61" s="23" t="s">
        <v>81</v>
      </c>
      <c r="B61" s="23" t="s">
        <v>82</v>
      </c>
      <c r="C61" s="14" t="s">
        <v>83</v>
      </c>
      <c r="D61" s="14">
        <v>0</v>
      </c>
      <c r="E61" s="14">
        <v>2</v>
      </c>
      <c r="F61" s="14">
        <v>6</v>
      </c>
      <c r="G61" s="14"/>
      <c r="H61" s="14"/>
      <c r="I61" s="15"/>
      <c r="J61" s="15"/>
      <c r="K61" s="15"/>
      <c r="L61" s="15"/>
      <c r="M61" s="15"/>
      <c r="N61" s="15"/>
      <c r="O61" s="15"/>
      <c r="P61" s="15"/>
      <c r="Q61" s="15"/>
      <c r="R61" s="74"/>
      <c r="S61" s="24"/>
      <c r="T61" s="24"/>
      <c r="U61" s="55"/>
    </row>
    <row r="62" spans="1:21" x14ac:dyDescent="0.3">
      <c r="A62" s="57" t="s">
        <v>18</v>
      </c>
      <c r="B62" s="57"/>
      <c r="C62" s="39"/>
      <c r="D62" s="39"/>
      <c r="E62" s="39"/>
      <c r="F62" s="39"/>
      <c r="G62" s="39"/>
      <c r="H62" s="39"/>
      <c r="I62" s="39">
        <f t="shared" ref="I62:P62" si="7">I5+I15+I60</f>
        <v>27</v>
      </c>
      <c r="J62" s="39">
        <f t="shared" si="7"/>
        <v>27</v>
      </c>
      <c r="K62" s="39">
        <f t="shared" si="7"/>
        <v>33</v>
      </c>
      <c r="L62" s="39">
        <f t="shared" si="7"/>
        <v>33</v>
      </c>
      <c r="M62" s="39">
        <f t="shared" si="7"/>
        <v>25</v>
      </c>
      <c r="N62" s="39">
        <f t="shared" si="7"/>
        <v>25</v>
      </c>
      <c r="O62" s="39">
        <f t="shared" si="7"/>
        <v>25</v>
      </c>
      <c r="P62" s="39">
        <f t="shared" si="7"/>
        <v>45</v>
      </c>
      <c r="Q62" s="39">
        <f>SUM(I62:P62)</f>
        <v>240</v>
      </c>
      <c r="R62" s="40"/>
      <c r="S62" s="68"/>
      <c r="T62" s="40"/>
    </row>
    <row r="64" spans="1:21" x14ac:dyDescent="0.3">
      <c r="A64" s="1" t="s">
        <v>71</v>
      </c>
    </row>
    <row r="65" spans="1:1" x14ac:dyDescent="0.3">
      <c r="A65" s="3" t="s">
        <v>72</v>
      </c>
    </row>
    <row r="66" spans="1:1" x14ac:dyDescent="0.3">
      <c r="A66" s="3" t="s">
        <v>73</v>
      </c>
    </row>
    <row r="67" spans="1:1" x14ac:dyDescent="0.3">
      <c r="A67" s="3" t="s">
        <v>74</v>
      </c>
    </row>
    <row r="68" spans="1:1" x14ac:dyDescent="0.3">
      <c r="A68" s="3" t="s">
        <v>75</v>
      </c>
    </row>
    <row r="69" spans="1:1" x14ac:dyDescent="0.3">
      <c r="A69" s="2"/>
    </row>
    <row r="70" spans="1:1" x14ac:dyDescent="0.3">
      <c r="A70" s="2"/>
    </row>
    <row r="71" spans="1:1" x14ac:dyDescent="0.3">
      <c r="A71" s="1" t="s">
        <v>76</v>
      </c>
    </row>
    <row r="72" spans="1:1" x14ac:dyDescent="0.3">
      <c r="A72" s="3" t="s">
        <v>77</v>
      </c>
    </row>
    <row r="73" spans="1:1" x14ac:dyDescent="0.3">
      <c r="A73" s="26"/>
    </row>
    <row r="74" spans="1:1" x14ac:dyDescent="0.3">
      <c r="A74" s="3" t="s">
        <v>78</v>
      </c>
    </row>
    <row r="75" spans="1:1" x14ac:dyDescent="0.3">
      <c r="A75" s="1"/>
    </row>
    <row r="76" spans="1:1" x14ac:dyDescent="0.3">
      <c r="A76" s="3" t="s">
        <v>79</v>
      </c>
    </row>
  </sheetData>
  <sheetProtection algorithmName="SHA-512" hashValue="+RVceJRaf/7c0/gY9DKkuIYi3ee3cv4DO0CJVH6+QoCgsPuIj/CO9/WqgDFqGGZTSwZKOB2HRt6jIcRhTP6EUA==" saltValue="wszjEmpKPZgXTfwUS5CHjg==" spinCount="100000" sheet="1" formatCells="0" formatColumns="0" formatRows="0" insertColumns="0" insertRows="0" insertHyperlinks="0" deleteColumns="0" deleteRows="0" sort="0" autoFilter="0" pivotTables="0"/>
  <mergeCells count="30">
    <mergeCell ref="A46:B46"/>
    <mergeCell ref="A51:B51"/>
    <mergeCell ref="A54:B54"/>
    <mergeCell ref="A57:B57"/>
    <mergeCell ref="A60:B60"/>
    <mergeCell ref="A17:B17"/>
    <mergeCell ref="A33:B33"/>
    <mergeCell ref="A34:B34"/>
    <mergeCell ref="A38:B38"/>
    <mergeCell ref="A43:B43"/>
    <mergeCell ref="A1:T1"/>
    <mergeCell ref="A5:B5"/>
    <mergeCell ref="A6:B6"/>
    <mergeCell ref="A15:B15"/>
    <mergeCell ref="A16:B16"/>
    <mergeCell ref="O2:P2"/>
    <mergeCell ref="A2:A4"/>
    <mergeCell ref="T2:T4"/>
    <mergeCell ref="R2:R4"/>
    <mergeCell ref="S2:S4"/>
    <mergeCell ref="H2:H4"/>
    <mergeCell ref="G2:G4"/>
    <mergeCell ref="Q2:Q4"/>
    <mergeCell ref="B2:B4"/>
    <mergeCell ref="C2:C4"/>
    <mergeCell ref="D2:E3"/>
    <mergeCell ref="F2:F4"/>
    <mergeCell ref="I2:J2"/>
    <mergeCell ref="K2:L2"/>
    <mergeCell ref="M2:N2"/>
  </mergeCells>
  <phoneticPr fontId="6" type="noConversion"/>
  <pageMargins left="0.25" right="0.25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EC106-2E07-4F31-BF6F-0DC05154C2CC}">
  <sheetPr>
    <pageSetUpPr fitToPage="1"/>
  </sheetPr>
  <dimension ref="A1:V77"/>
  <sheetViews>
    <sheetView tabSelected="1" zoomScale="80" zoomScaleNormal="80" workbookViewId="0">
      <selection activeCell="J83" sqref="J83"/>
    </sheetView>
  </sheetViews>
  <sheetFormatPr defaultColWidth="8.6640625" defaultRowHeight="13.8" x14ac:dyDescent="0.3"/>
  <cols>
    <col min="1" max="1" width="16.33203125" style="16" customWidth="1"/>
    <col min="2" max="2" width="33.33203125" style="75" customWidth="1"/>
    <col min="3" max="3" width="8.6640625" style="25"/>
    <col min="4" max="4" width="6.5546875" style="25" customWidth="1"/>
    <col min="5" max="5" width="6" style="25" customWidth="1"/>
    <col min="6" max="6" width="7.5546875" style="25" customWidth="1"/>
    <col min="7" max="7" width="7.109375" style="25" customWidth="1"/>
    <col min="8" max="8" width="8.6640625" style="25"/>
    <col min="9" max="9" width="9.109375" style="25" customWidth="1"/>
    <col min="10" max="17" width="8.6640625" style="25"/>
    <col min="18" max="18" width="17.88671875" style="75" customWidth="1"/>
    <col min="19" max="19" width="28.88671875" style="16" customWidth="1"/>
    <col min="20" max="20" width="30.88671875" style="26" customWidth="1"/>
    <col min="21" max="21" width="31.5546875" style="16" customWidth="1"/>
    <col min="22" max="16384" width="8.6640625" style="16"/>
  </cols>
  <sheetData>
    <row r="1" spans="1:20" ht="36.75" customHeight="1" x14ac:dyDescent="0.3">
      <c r="A1" s="122" t="s">
        <v>41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4"/>
    </row>
    <row r="2" spans="1:20" ht="31.5" customHeight="1" x14ac:dyDescent="0.3">
      <c r="A2" s="94" t="s">
        <v>244</v>
      </c>
      <c r="B2" s="94" t="s">
        <v>40</v>
      </c>
      <c r="C2" s="96" t="s">
        <v>39</v>
      </c>
      <c r="D2" s="94" t="s">
        <v>38</v>
      </c>
      <c r="E2" s="94"/>
      <c r="F2" s="96" t="s">
        <v>37</v>
      </c>
      <c r="G2" s="96" t="s">
        <v>36</v>
      </c>
      <c r="H2" s="96" t="s">
        <v>177</v>
      </c>
      <c r="I2" s="94" t="s">
        <v>42</v>
      </c>
      <c r="J2" s="94"/>
      <c r="K2" s="94" t="s">
        <v>43</v>
      </c>
      <c r="L2" s="94"/>
      <c r="M2" s="94" t="s">
        <v>44</v>
      </c>
      <c r="N2" s="94"/>
      <c r="O2" s="94" t="s">
        <v>45</v>
      </c>
      <c r="P2" s="94"/>
      <c r="Q2" s="94" t="s">
        <v>35</v>
      </c>
      <c r="R2" s="94" t="s">
        <v>34</v>
      </c>
      <c r="S2" s="94" t="s">
        <v>33</v>
      </c>
      <c r="T2" s="94" t="s">
        <v>32</v>
      </c>
    </row>
    <row r="3" spans="1:20" ht="15" customHeight="1" x14ac:dyDescent="0.3">
      <c r="A3" s="94"/>
      <c r="B3" s="94"/>
      <c r="C3" s="96"/>
      <c r="D3" s="94"/>
      <c r="E3" s="94"/>
      <c r="F3" s="96"/>
      <c r="G3" s="96"/>
      <c r="H3" s="96"/>
      <c r="I3" s="76">
        <v>1</v>
      </c>
      <c r="J3" s="76">
        <v>2</v>
      </c>
      <c r="K3" s="76">
        <v>3</v>
      </c>
      <c r="L3" s="76">
        <v>4</v>
      </c>
      <c r="M3" s="76">
        <v>5</v>
      </c>
      <c r="N3" s="76">
        <v>6</v>
      </c>
      <c r="O3" s="76">
        <v>7</v>
      </c>
      <c r="P3" s="76">
        <v>8</v>
      </c>
      <c r="Q3" s="94"/>
      <c r="R3" s="94"/>
      <c r="S3" s="94"/>
      <c r="T3" s="94"/>
    </row>
    <row r="4" spans="1:20" ht="15" customHeight="1" x14ac:dyDescent="0.3">
      <c r="A4" s="94"/>
      <c r="B4" s="94"/>
      <c r="C4" s="96"/>
      <c r="D4" s="78" t="s">
        <v>9</v>
      </c>
      <c r="E4" s="78" t="s">
        <v>10</v>
      </c>
      <c r="F4" s="96"/>
      <c r="G4" s="96"/>
      <c r="H4" s="96"/>
      <c r="I4" s="76" t="s">
        <v>31</v>
      </c>
      <c r="J4" s="76" t="s">
        <v>29</v>
      </c>
      <c r="K4" s="76" t="s">
        <v>31</v>
      </c>
      <c r="L4" s="76" t="s">
        <v>29</v>
      </c>
      <c r="M4" s="76" t="s">
        <v>30</v>
      </c>
      <c r="N4" s="76" t="s">
        <v>29</v>
      </c>
      <c r="O4" s="76" t="s">
        <v>30</v>
      </c>
      <c r="P4" s="76" t="s">
        <v>29</v>
      </c>
      <c r="Q4" s="94"/>
      <c r="R4" s="94"/>
      <c r="S4" s="94"/>
      <c r="T4" s="94"/>
    </row>
    <row r="5" spans="1:20" ht="14.4" customHeight="1" x14ac:dyDescent="0.3">
      <c r="A5" s="97" t="s">
        <v>54</v>
      </c>
      <c r="B5" s="98"/>
      <c r="C5" s="30"/>
      <c r="D5" s="30"/>
      <c r="E5" s="30"/>
      <c r="F5" s="30"/>
      <c r="G5" s="30"/>
      <c r="H5" s="30"/>
      <c r="I5" s="30">
        <f>I6</f>
        <v>15</v>
      </c>
      <c r="J5" s="30">
        <f>J6</f>
        <v>15</v>
      </c>
      <c r="K5" s="30">
        <f t="shared" ref="K5:P5" si="0">K6</f>
        <v>15</v>
      </c>
      <c r="L5" s="30">
        <f t="shared" si="0"/>
        <v>15</v>
      </c>
      <c r="M5" s="30">
        <f t="shared" si="0"/>
        <v>25</v>
      </c>
      <c r="N5" s="30">
        <f t="shared" si="0"/>
        <v>25</v>
      </c>
      <c r="O5" s="30">
        <f t="shared" si="0"/>
        <v>25</v>
      </c>
      <c r="P5" s="30">
        <f t="shared" si="0"/>
        <v>25</v>
      </c>
      <c r="Q5" s="30">
        <f>SUM(I5:P5)</f>
        <v>160</v>
      </c>
      <c r="R5" s="66"/>
      <c r="S5" s="32"/>
      <c r="T5" s="31"/>
    </row>
    <row r="6" spans="1:20" ht="14.4" customHeight="1" x14ac:dyDescent="0.3">
      <c r="A6" s="99" t="s">
        <v>55</v>
      </c>
      <c r="B6" s="100"/>
      <c r="C6" s="33"/>
      <c r="D6" s="33"/>
      <c r="E6" s="33"/>
      <c r="F6" s="33"/>
      <c r="G6" s="33"/>
      <c r="H6" s="33"/>
      <c r="I6" s="33">
        <f>SUM(I7:I14)</f>
        <v>15</v>
      </c>
      <c r="J6" s="33">
        <f>SUM(J7:J14)</f>
        <v>15</v>
      </c>
      <c r="K6" s="33">
        <f>SUM(K7:K14)</f>
        <v>15</v>
      </c>
      <c r="L6" s="33">
        <f>SUM(L7:L14)</f>
        <v>15</v>
      </c>
      <c r="M6" s="33">
        <f>SUM(M11:M14)</f>
        <v>25</v>
      </c>
      <c r="N6" s="33">
        <f>SUM(N11:N14)</f>
        <v>25</v>
      </c>
      <c r="O6" s="33">
        <f>SUM(O7:O14)</f>
        <v>25</v>
      </c>
      <c r="P6" s="33">
        <f>SUM(P7:P14)</f>
        <v>25</v>
      </c>
      <c r="Q6" s="33">
        <f>SUM(I6:P6)</f>
        <v>160</v>
      </c>
      <c r="R6" s="67"/>
      <c r="S6" s="35"/>
      <c r="T6" s="36"/>
    </row>
    <row r="7" spans="1:20" x14ac:dyDescent="0.3">
      <c r="A7" s="65" t="s">
        <v>204</v>
      </c>
      <c r="B7" s="23" t="s">
        <v>46</v>
      </c>
      <c r="C7" s="78" t="s">
        <v>27</v>
      </c>
      <c r="D7" s="14"/>
      <c r="E7" s="14"/>
      <c r="F7" s="14">
        <v>15</v>
      </c>
      <c r="G7" s="14" t="s">
        <v>188</v>
      </c>
      <c r="H7" s="79" t="s">
        <v>31</v>
      </c>
      <c r="I7" s="14">
        <v>15</v>
      </c>
      <c r="J7" s="14"/>
      <c r="K7" s="14"/>
      <c r="L7" s="14"/>
      <c r="M7" s="14"/>
      <c r="N7" s="14"/>
      <c r="O7" s="14"/>
      <c r="P7" s="14"/>
      <c r="Q7" s="14"/>
      <c r="R7" s="37" t="s">
        <v>132</v>
      </c>
      <c r="S7" s="82" t="s">
        <v>131</v>
      </c>
      <c r="T7" s="45"/>
    </row>
    <row r="8" spans="1:20" x14ac:dyDescent="0.3">
      <c r="A8" s="65" t="s">
        <v>205</v>
      </c>
      <c r="B8" s="23" t="s">
        <v>47</v>
      </c>
      <c r="C8" s="78" t="s">
        <v>27</v>
      </c>
      <c r="D8" s="14"/>
      <c r="E8" s="14"/>
      <c r="F8" s="14">
        <v>15</v>
      </c>
      <c r="G8" s="14" t="s">
        <v>188</v>
      </c>
      <c r="H8" s="79" t="s">
        <v>29</v>
      </c>
      <c r="I8" s="14"/>
      <c r="J8" s="14">
        <v>15</v>
      </c>
      <c r="K8" s="14"/>
      <c r="L8" s="14"/>
      <c r="M8" s="14"/>
      <c r="N8" s="14"/>
      <c r="O8" s="14"/>
      <c r="P8" s="14"/>
      <c r="Q8" s="14"/>
      <c r="R8" s="37" t="s">
        <v>132</v>
      </c>
      <c r="S8" s="82" t="s">
        <v>131</v>
      </c>
      <c r="T8" s="45"/>
    </row>
    <row r="9" spans="1:20" x14ac:dyDescent="0.3">
      <c r="A9" s="65" t="s">
        <v>206</v>
      </c>
      <c r="B9" s="23" t="s">
        <v>48</v>
      </c>
      <c r="C9" s="78" t="s">
        <v>27</v>
      </c>
      <c r="D9" s="14"/>
      <c r="E9" s="14"/>
      <c r="F9" s="14">
        <v>15</v>
      </c>
      <c r="G9" s="14" t="s">
        <v>188</v>
      </c>
      <c r="H9" s="79" t="s">
        <v>31</v>
      </c>
      <c r="I9" s="14"/>
      <c r="J9" s="14"/>
      <c r="K9" s="14">
        <v>15</v>
      </c>
      <c r="L9" s="14"/>
      <c r="M9" s="14"/>
      <c r="N9" s="14"/>
      <c r="O9" s="14"/>
      <c r="P9" s="14"/>
      <c r="Q9" s="14"/>
      <c r="R9" s="37" t="s">
        <v>132</v>
      </c>
      <c r="S9" s="82" t="s">
        <v>131</v>
      </c>
      <c r="T9" s="45"/>
    </row>
    <row r="10" spans="1:20" x14ac:dyDescent="0.3">
      <c r="A10" s="65" t="s">
        <v>207</v>
      </c>
      <c r="B10" s="23" t="s">
        <v>49</v>
      </c>
      <c r="C10" s="78" t="s">
        <v>27</v>
      </c>
      <c r="D10" s="14"/>
      <c r="E10" s="14"/>
      <c r="F10" s="14">
        <v>15</v>
      </c>
      <c r="G10" s="14" t="s">
        <v>188</v>
      </c>
      <c r="H10" s="79" t="s">
        <v>29</v>
      </c>
      <c r="I10" s="14"/>
      <c r="J10" s="14"/>
      <c r="K10" s="14"/>
      <c r="L10" s="14">
        <v>15</v>
      </c>
      <c r="M10" s="14"/>
      <c r="N10" s="14"/>
      <c r="O10" s="14"/>
      <c r="P10" s="14"/>
      <c r="Q10" s="14"/>
      <c r="R10" s="37" t="s">
        <v>132</v>
      </c>
      <c r="S10" s="82" t="s">
        <v>131</v>
      </c>
      <c r="T10" s="45"/>
    </row>
    <row r="11" spans="1:20" x14ac:dyDescent="0.3">
      <c r="A11" s="65" t="s">
        <v>208</v>
      </c>
      <c r="B11" s="23" t="s">
        <v>50</v>
      </c>
      <c r="C11" s="78" t="s">
        <v>27</v>
      </c>
      <c r="D11" s="14"/>
      <c r="E11" s="14"/>
      <c r="F11" s="14">
        <v>25</v>
      </c>
      <c r="G11" s="14" t="s">
        <v>188</v>
      </c>
      <c r="H11" s="79" t="s">
        <v>31</v>
      </c>
      <c r="I11" s="14"/>
      <c r="J11" s="14"/>
      <c r="K11" s="14"/>
      <c r="L11" s="14"/>
      <c r="M11" s="14">
        <v>25</v>
      </c>
      <c r="N11" s="14"/>
      <c r="O11" s="14"/>
      <c r="P11" s="14"/>
      <c r="Q11" s="14"/>
      <c r="R11" s="37" t="s">
        <v>132</v>
      </c>
      <c r="S11" s="82" t="s">
        <v>131</v>
      </c>
      <c r="T11" s="45"/>
    </row>
    <row r="12" spans="1:20" x14ac:dyDescent="0.3">
      <c r="A12" s="65" t="s">
        <v>209</v>
      </c>
      <c r="B12" s="23" t="s">
        <v>51</v>
      </c>
      <c r="C12" s="78" t="s">
        <v>27</v>
      </c>
      <c r="D12" s="14"/>
      <c r="E12" s="14"/>
      <c r="F12" s="14">
        <v>25</v>
      </c>
      <c r="G12" s="14" t="s">
        <v>188</v>
      </c>
      <c r="H12" s="79" t="s">
        <v>29</v>
      </c>
      <c r="I12" s="14"/>
      <c r="J12" s="14"/>
      <c r="K12" s="14"/>
      <c r="L12" s="14"/>
      <c r="M12" s="14"/>
      <c r="N12" s="14">
        <v>25</v>
      </c>
      <c r="O12" s="14"/>
      <c r="P12" s="14"/>
      <c r="Q12" s="14"/>
      <c r="R12" s="37" t="s">
        <v>132</v>
      </c>
      <c r="S12" s="82" t="s">
        <v>131</v>
      </c>
      <c r="T12" s="45"/>
    </row>
    <row r="13" spans="1:20" x14ac:dyDescent="0.3">
      <c r="A13" s="65" t="s">
        <v>210</v>
      </c>
      <c r="B13" s="23" t="s">
        <v>52</v>
      </c>
      <c r="C13" s="78" t="s">
        <v>27</v>
      </c>
      <c r="D13" s="14"/>
      <c r="E13" s="14"/>
      <c r="F13" s="14">
        <v>25</v>
      </c>
      <c r="G13" s="14" t="s">
        <v>188</v>
      </c>
      <c r="H13" s="79" t="s">
        <v>31</v>
      </c>
      <c r="I13" s="14"/>
      <c r="J13" s="14"/>
      <c r="K13" s="14"/>
      <c r="L13" s="14"/>
      <c r="M13" s="14"/>
      <c r="N13" s="14"/>
      <c r="O13" s="14">
        <v>25</v>
      </c>
      <c r="P13" s="14"/>
      <c r="Q13" s="14"/>
      <c r="R13" s="37" t="s">
        <v>132</v>
      </c>
      <c r="S13" s="82" t="s">
        <v>131</v>
      </c>
      <c r="T13" s="45"/>
    </row>
    <row r="14" spans="1:20" x14ac:dyDescent="0.3">
      <c r="A14" s="65" t="s">
        <v>211</v>
      </c>
      <c r="B14" s="23" t="s">
        <v>53</v>
      </c>
      <c r="C14" s="78" t="s">
        <v>27</v>
      </c>
      <c r="D14" s="14"/>
      <c r="E14" s="14"/>
      <c r="F14" s="14">
        <v>25</v>
      </c>
      <c r="G14" s="14" t="s">
        <v>188</v>
      </c>
      <c r="H14" s="79" t="s">
        <v>29</v>
      </c>
      <c r="I14" s="14"/>
      <c r="J14" s="14"/>
      <c r="K14" s="14"/>
      <c r="L14" s="14"/>
      <c r="M14" s="14"/>
      <c r="N14" s="14"/>
      <c r="O14" s="14"/>
      <c r="P14" s="14">
        <v>25</v>
      </c>
      <c r="Q14" s="14"/>
      <c r="R14" s="37" t="s">
        <v>132</v>
      </c>
      <c r="S14" s="82" t="s">
        <v>131</v>
      </c>
      <c r="T14" s="45"/>
    </row>
    <row r="15" spans="1:20" ht="26.1" customHeight="1" x14ac:dyDescent="0.3">
      <c r="A15" s="97" t="s">
        <v>56</v>
      </c>
      <c r="B15" s="98"/>
      <c r="C15" s="30"/>
      <c r="D15" s="30"/>
      <c r="E15" s="30"/>
      <c r="F15" s="30"/>
      <c r="G15" s="30"/>
      <c r="H15" s="30"/>
      <c r="I15" s="39">
        <f t="shared" ref="I15:P15" si="1">I16+I33</f>
        <v>12</v>
      </c>
      <c r="J15" s="39">
        <f t="shared" si="1"/>
        <v>12</v>
      </c>
      <c r="K15" s="39">
        <f t="shared" si="1"/>
        <v>12</v>
      </c>
      <c r="L15" s="39">
        <f t="shared" si="1"/>
        <v>12</v>
      </c>
      <c r="M15" s="39">
        <f t="shared" si="1"/>
        <v>0</v>
      </c>
      <c r="N15" s="39">
        <f t="shared" si="1"/>
        <v>0</v>
      </c>
      <c r="O15" s="39">
        <f t="shared" si="1"/>
        <v>0</v>
      </c>
      <c r="P15" s="39">
        <f t="shared" si="1"/>
        <v>20</v>
      </c>
      <c r="Q15" s="39">
        <f>SUM(I15:P15)</f>
        <v>68</v>
      </c>
      <c r="R15" s="83"/>
      <c r="S15" s="30"/>
      <c r="T15" s="77"/>
    </row>
    <row r="16" spans="1:20" ht="18.600000000000001" customHeight="1" x14ac:dyDescent="0.3">
      <c r="A16" s="107" t="s">
        <v>87</v>
      </c>
      <c r="B16" s="108"/>
      <c r="C16" s="33"/>
      <c r="D16" s="33"/>
      <c r="E16" s="33"/>
      <c r="F16" s="33"/>
      <c r="G16" s="33"/>
      <c r="H16" s="33"/>
      <c r="I16" s="10">
        <f>I17</f>
        <v>0</v>
      </c>
      <c r="J16" s="10">
        <f t="shared" ref="J16:P16" si="2">J17</f>
        <v>0</v>
      </c>
      <c r="K16" s="10">
        <f t="shared" si="2"/>
        <v>0</v>
      </c>
      <c r="L16" s="10">
        <f t="shared" si="2"/>
        <v>6</v>
      </c>
      <c r="M16" s="10">
        <f t="shared" si="2"/>
        <v>0</v>
      </c>
      <c r="N16" s="10">
        <f t="shared" si="2"/>
        <v>0</v>
      </c>
      <c r="O16" s="10">
        <f t="shared" si="2"/>
        <v>0</v>
      </c>
      <c r="P16" s="10">
        <f t="shared" si="2"/>
        <v>20</v>
      </c>
      <c r="Q16" s="10">
        <f>SUM(I16:P16)</f>
        <v>26</v>
      </c>
      <c r="R16" s="71"/>
      <c r="S16" s="33"/>
      <c r="T16" s="36"/>
    </row>
    <row r="17" spans="1:20" ht="45" customHeight="1" x14ac:dyDescent="0.3">
      <c r="A17" s="105" t="s">
        <v>28</v>
      </c>
      <c r="B17" s="106"/>
      <c r="C17" s="41"/>
      <c r="D17" s="41"/>
      <c r="E17" s="41"/>
      <c r="F17" s="41"/>
      <c r="G17" s="41"/>
      <c r="H17" s="41"/>
      <c r="I17" s="41">
        <v>0</v>
      </c>
      <c r="J17" s="41">
        <v>0</v>
      </c>
      <c r="K17" s="41">
        <v>0</v>
      </c>
      <c r="L17" s="41">
        <v>6</v>
      </c>
      <c r="M17" s="41">
        <v>0</v>
      </c>
      <c r="N17" s="41">
        <v>0</v>
      </c>
      <c r="O17" s="41">
        <v>0</v>
      </c>
      <c r="P17" s="41">
        <v>20</v>
      </c>
      <c r="Q17" s="41">
        <f>SUM(I17:P17)</f>
        <v>26</v>
      </c>
      <c r="R17" s="70"/>
      <c r="S17" s="41"/>
      <c r="T17" s="42"/>
    </row>
    <row r="18" spans="1:20" x14ac:dyDescent="0.3">
      <c r="A18" s="65" t="s">
        <v>212</v>
      </c>
      <c r="B18" s="12" t="s">
        <v>90</v>
      </c>
      <c r="C18" s="43" t="s">
        <v>26</v>
      </c>
      <c r="D18" s="43"/>
      <c r="E18" s="43"/>
      <c r="F18" s="43">
        <v>6</v>
      </c>
      <c r="G18" s="14" t="s">
        <v>188</v>
      </c>
      <c r="H18" s="79" t="s">
        <v>29</v>
      </c>
      <c r="I18" s="43"/>
      <c r="J18" s="43">
        <v>6</v>
      </c>
      <c r="K18" s="43"/>
      <c r="L18" s="43"/>
      <c r="M18" s="43"/>
      <c r="N18" s="43"/>
      <c r="O18" s="43"/>
      <c r="P18" s="43"/>
      <c r="Q18" s="44"/>
      <c r="R18" s="37" t="s">
        <v>132</v>
      </c>
      <c r="S18" s="82" t="s">
        <v>131</v>
      </c>
      <c r="T18" s="80"/>
    </row>
    <row r="19" spans="1:20" x14ac:dyDescent="0.3">
      <c r="A19" s="65" t="s">
        <v>213</v>
      </c>
      <c r="B19" s="12" t="s">
        <v>91</v>
      </c>
      <c r="C19" s="43" t="s">
        <v>26</v>
      </c>
      <c r="D19" s="43"/>
      <c r="E19" s="43"/>
      <c r="F19" s="43">
        <v>6</v>
      </c>
      <c r="G19" s="14" t="s">
        <v>188</v>
      </c>
      <c r="H19" s="79" t="s">
        <v>31</v>
      </c>
      <c r="I19" s="43"/>
      <c r="J19" s="43"/>
      <c r="K19" s="43">
        <v>6</v>
      </c>
      <c r="L19" s="43"/>
      <c r="M19" s="43"/>
      <c r="N19" s="43"/>
      <c r="O19" s="43"/>
      <c r="P19" s="43"/>
      <c r="Q19" s="44"/>
      <c r="R19" s="37" t="s">
        <v>132</v>
      </c>
      <c r="S19" s="82" t="s">
        <v>131</v>
      </c>
      <c r="T19" s="80"/>
    </row>
    <row r="20" spans="1:20" x14ac:dyDescent="0.3">
      <c r="A20" s="65" t="s">
        <v>214</v>
      </c>
      <c r="B20" s="12" t="s">
        <v>92</v>
      </c>
      <c r="C20" s="43" t="s">
        <v>26</v>
      </c>
      <c r="D20" s="43"/>
      <c r="E20" s="43"/>
      <c r="F20" s="43">
        <v>6</v>
      </c>
      <c r="G20" s="14" t="s">
        <v>188</v>
      </c>
      <c r="H20" s="79" t="s">
        <v>29</v>
      </c>
      <c r="I20" s="43"/>
      <c r="J20" s="43"/>
      <c r="K20" s="43"/>
      <c r="L20" s="43">
        <v>6</v>
      </c>
      <c r="M20" s="43"/>
      <c r="N20" s="43"/>
      <c r="O20" s="43"/>
      <c r="P20" s="43"/>
      <c r="Q20" s="44"/>
      <c r="R20" s="37" t="s">
        <v>132</v>
      </c>
      <c r="S20" s="82" t="s">
        <v>131</v>
      </c>
      <c r="T20" s="80"/>
    </row>
    <row r="21" spans="1:20" x14ac:dyDescent="0.3">
      <c r="A21" s="65" t="s">
        <v>215</v>
      </c>
      <c r="B21" s="12" t="s">
        <v>93</v>
      </c>
      <c r="C21" s="43" t="s">
        <v>26</v>
      </c>
      <c r="D21" s="43"/>
      <c r="E21" s="43"/>
      <c r="F21" s="43">
        <v>6</v>
      </c>
      <c r="G21" s="14" t="s">
        <v>188</v>
      </c>
      <c r="H21" s="79" t="s">
        <v>31</v>
      </c>
      <c r="I21" s="43"/>
      <c r="J21" s="43"/>
      <c r="K21" s="43"/>
      <c r="L21" s="43"/>
      <c r="M21" s="43">
        <v>6</v>
      </c>
      <c r="N21" s="43"/>
      <c r="O21" s="43"/>
      <c r="P21" s="43"/>
      <c r="Q21" s="44"/>
      <c r="R21" s="37" t="s">
        <v>132</v>
      </c>
      <c r="S21" s="82" t="s">
        <v>131</v>
      </c>
      <c r="T21" s="80"/>
    </row>
    <row r="22" spans="1:20" x14ac:dyDescent="0.3">
      <c r="A22" s="65" t="s">
        <v>216</v>
      </c>
      <c r="B22" s="12" t="s">
        <v>94</v>
      </c>
      <c r="C22" s="43" t="s">
        <v>26</v>
      </c>
      <c r="D22" s="43"/>
      <c r="E22" s="43"/>
      <c r="F22" s="43">
        <v>6</v>
      </c>
      <c r="G22" s="14" t="s">
        <v>188</v>
      </c>
      <c r="H22" s="79" t="s">
        <v>29</v>
      </c>
      <c r="I22" s="43"/>
      <c r="J22" s="43"/>
      <c r="K22" s="43"/>
      <c r="L22" s="43"/>
      <c r="M22" s="43"/>
      <c r="N22" s="43">
        <v>6</v>
      </c>
      <c r="O22" s="43"/>
      <c r="P22" s="43"/>
      <c r="Q22" s="44"/>
      <c r="R22" s="37" t="s">
        <v>132</v>
      </c>
      <c r="S22" s="82" t="s">
        <v>131</v>
      </c>
      <c r="T22" s="80"/>
    </row>
    <row r="23" spans="1:20" x14ac:dyDescent="0.3">
      <c r="A23" s="65" t="s">
        <v>217</v>
      </c>
      <c r="B23" s="12" t="s">
        <v>95</v>
      </c>
      <c r="C23" s="43" t="s">
        <v>26</v>
      </c>
      <c r="D23" s="43"/>
      <c r="E23" s="43"/>
      <c r="F23" s="43">
        <v>6</v>
      </c>
      <c r="G23" s="14" t="s">
        <v>188</v>
      </c>
      <c r="H23" s="79" t="s">
        <v>31</v>
      </c>
      <c r="I23" s="43"/>
      <c r="J23" s="43"/>
      <c r="K23" s="43"/>
      <c r="L23" s="43"/>
      <c r="M23" s="43"/>
      <c r="N23" s="43"/>
      <c r="O23" s="43">
        <v>6</v>
      </c>
      <c r="P23" s="43"/>
      <c r="Q23" s="44"/>
      <c r="R23" s="37" t="s">
        <v>132</v>
      </c>
      <c r="S23" s="82" t="s">
        <v>131</v>
      </c>
      <c r="T23" s="80"/>
    </row>
    <row r="24" spans="1:20" x14ac:dyDescent="0.3">
      <c r="A24" s="65" t="s">
        <v>218</v>
      </c>
      <c r="B24" s="12" t="s">
        <v>96</v>
      </c>
      <c r="C24" s="43" t="s">
        <v>26</v>
      </c>
      <c r="D24" s="43"/>
      <c r="E24" s="43"/>
      <c r="F24" s="43">
        <v>6</v>
      </c>
      <c r="G24" s="14" t="s">
        <v>188</v>
      </c>
      <c r="H24" s="79" t="s">
        <v>29</v>
      </c>
      <c r="I24" s="43"/>
      <c r="J24" s="43"/>
      <c r="K24" s="43"/>
      <c r="L24" s="43"/>
      <c r="M24" s="43"/>
      <c r="N24" s="43"/>
      <c r="O24" s="43"/>
      <c r="P24" s="43">
        <v>6</v>
      </c>
      <c r="Q24" s="44"/>
      <c r="R24" s="37" t="s">
        <v>132</v>
      </c>
      <c r="S24" s="82" t="s">
        <v>131</v>
      </c>
      <c r="T24" s="80"/>
    </row>
    <row r="25" spans="1:20" x14ac:dyDescent="0.3">
      <c r="A25" s="65" t="s">
        <v>219</v>
      </c>
      <c r="B25" s="12" t="s">
        <v>88</v>
      </c>
      <c r="C25" s="43" t="s">
        <v>26</v>
      </c>
      <c r="D25" s="43"/>
      <c r="E25" s="43"/>
      <c r="F25" s="43">
        <v>20</v>
      </c>
      <c r="G25" s="14" t="s">
        <v>188</v>
      </c>
      <c r="H25" s="79" t="s">
        <v>29</v>
      </c>
      <c r="I25" s="43"/>
      <c r="J25" s="43"/>
      <c r="K25" s="43"/>
      <c r="L25" s="43"/>
      <c r="M25" s="43"/>
      <c r="N25" s="43"/>
      <c r="O25" s="43"/>
      <c r="P25" s="43">
        <v>20</v>
      </c>
      <c r="Q25" s="44"/>
      <c r="R25" s="37" t="s">
        <v>132</v>
      </c>
      <c r="S25" s="82" t="s">
        <v>131</v>
      </c>
      <c r="T25" s="80"/>
    </row>
    <row r="26" spans="1:20" x14ac:dyDescent="0.3">
      <c r="A26" s="65" t="s">
        <v>220</v>
      </c>
      <c r="B26" s="13" t="s">
        <v>97</v>
      </c>
      <c r="C26" s="14" t="s">
        <v>26</v>
      </c>
      <c r="D26" s="79"/>
      <c r="E26" s="79"/>
      <c r="F26" s="79">
        <v>3</v>
      </c>
      <c r="G26" s="14" t="s">
        <v>188</v>
      </c>
      <c r="H26" s="79" t="s">
        <v>29</v>
      </c>
      <c r="I26" s="79"/>
      <c r="J26" s="79">
        <v>2</v>
      </c>
      <c r="K26" s="79"/>
      <c r="L26" s="79"/>
      <c r="M26" s="79"/>
      <c r="N26" s="79"/>
      <c r="O26" s="79"/>
      <c r="P26" s="79"/>
      <c r="Q26" s="44"/>
      <c r="R26" s="37" t="s">
        <v>132</v>
      </c>
      <c r="S26" s="82" t="s">
        <v>131</v>
      </c>
      <c r="T26" s="80"/>
    </row>
    <row r="27" spans="1:20" x14ac:dyDescent="0.3">
      <c r="A27" s="65" t="s">
        <v>221</v>
      </c>
      <c r="B27" s="13" t="s">
        <v>98</v>
      </c>
      <c r="C27" s="14" t="s">
        <v>26</v>
      </c>
      <c r="D27" s="79"/>
      <c r="E27" s="79"/>
      <c r="F27" s="79">
        <v>3</v>
      </c>
      <c r="G27" s="14" t="s">
        <v>188</v>
      </c>
      <c r="H27" s="79" t="s">
        <v>31</v>
      </c>
      <c r="I27" s="79"/>
      <c r="J27" s="79"/>
      <c r="K27" s="79">
        <v>2</v>
      </c>
      <c r="L27" s="79"/>
      <c r="M27" s="79"/>
      <c r="N27" s="79"/>
      <c r="O27" s="79"/>
      <c r="P27" s="79"/>
      <c r="Q27" s="44"/>
      <c r="R27" s="37" t="s">
        <v>132</v>
      </c>
      <c r="S27" s="82" t="s">
        <v>131</v>
      </c>
      <c r="T27" s="80"/>
    </row>
    <row r="28" spans="1:20" x14ac:dyDescent="0.3">
      <c r="A28" s="65" t="s">
        <v>222</v>
      </c>
      <c r="B28" s="13" t="s">
        <v>99</v>
      </c>
      <c r="C28" s="14" t="s">
        <v>26</v>
      </c>
      <c r="D28" s="79"/>
      <c r="E28" s="79"/>
      <c r="F28" s="79">
        <v>3</v>
      </c>
      <c r="G28" s="14" t="s">
        <v>188</v>
      </c>
      <c r="H28" s="79" t="s">
        <v>29</v>
      </c>
      <c r="I28" s="79"/>
      <c r="J28" s="79"/>
      <c r="K28" s="79"/>
      <c r="L28" s="79">
        <v>2</v>
      </c>
      <c r="M28" s="79"/>
      <c r="N28" s="79"/>
      <c r="O28" s="79"/>
      <c r="P28" s="79"/>
      <c r="Q28" s="44"/>
      <c r="R28" s="37" t="s">
        <v>132</v>
      </c>
      <c r="S28" s="82" t="s">
        <v>131</v>
      </c>
      <c r="T28" s="80"/>
    </row>
    <row r="29" spans="1:20" x14ac:dyDescent="0.3">
      <c r="A29" s="65" t="s">
        <v>223</v>
      </c>
      <c r="B29" s="13" t="s">
        <v>100</v>
      </c>
      <c r="C29" s="14" t="s">
        <v>26</v>
      </c>
      <c r="D29" s="79"/>
      <c r="E29" s="79"/>
      <c r="F29" s="79">
        <v>3</v>
      </c>
      <c r="G29" s="14" t="s">
        <v>188</v>
      </c>
      <c r="H29" s="79" t="s">
        <v>31</v>
      </c>
      <c r="I29" s="79"/>
      <c r="J29" s="79"/>
      <c r="K29" s="79"/>
      <c r="L29" s="79"/>
      <c r="M29" s="79">
        <v>2</v>
      </c>
      <c r="N29" s="79"/>
      <c r="O29" s="79"/>
      <c r="P29" s="79"/>
      <c r="Q29" s="44"/>
      <c r="R29" s="37" t="s">
        <v>132</v>
      </c>
      <c r="S29" s="82" t="s">
        <v>131</v>
      </c>
      <c r="T29" s="80"/>
    </row>
    <row r="30" spans="1:20" x14ac:dyDescent="0.3">
      <c r="A30" s="65" t="s">
        <v>224</v>
      </c>
      <c r="B30" s="13" t="s">
        <v>101</v>
      </c>
      <c r="C30" s="14" t="s">
        <v>26</v>
      </c>
      <c r="D30" s="79"/>
      <c r="E30" s="79"/>
      <c r="F30" s="79">
        <v>3</v>
      </c>
      <c r="G30" s="14" t="s">
        <v>188</v>
      </c>
      <c r="H30" s="79" t="s">
        <v>29</v>
      </c>
      <c r="I30" s="79"/>
      <c r="J30" s="79"/>
      <c r="K30" s="79"/>
      <c r="L30" s="79"/>
      <c r="M30" s="79"/>
      <c r="N30" s="79">
        <v>2</v>
      </c>
      <c r="O30" s="79"/>
      <c r="P30" s="79"/>
      <c r="Q30" s="44"/>
      <c r="R30" s="37" t="s">
        <v>132</v>
      </c>
      <c r="S30" s="82" t="s">
        <v>131</v>
      </c>
      <c r="T30" s="80"/>
    </row>
    <row r="31" spans="1:20" x14ac:dyDescent="0.3">
      <c r="A31" s="65" t="s">
        <v>225</v>
      </c>
      <c r="B31" s="13" t="s">
        <v>102</v>
      </c>
      <c r="C31" s="14" t="s">
        <v>26</v>
      </c>
      <c r="D31" s="79"/>
      <c r="E31" s="79"/>
      <c r="F31" s="79">
        <v>3</v>
      </c>
      <c r="G31" s="14" t="s">
        <v>188</v>
      </c>
      <c r="H31" s="79" t="s">
        <v>31</v>
      </c>
      <c r="I31" s="79"/>
      <c r="J31" s="79"/>
      <c r="K31" s="79"/>
      <c r="L31" s="79"/>
      <c r="M31" s="79"/>
      <c r="N31" s="79"/>
      <c r="O31" s="79">
        <v>2</v>
      </c>
      <c r="P31" s="79"/>
      <c r="Q31" s="44"/>
      <c r="R31" s="37" t="s">
        <v>132</v>
      </c>
      <c r="S31" s="82" t="s">
        <v>131</v>
      </c>
      <c r="T31" s="80"/>
    </row>
    <row r="32" spans="1:20" x14ac:dyDescent="0.3">
      <c r="A32" s="65" t="s">
        <v>226</v>
      </c>
      <c r="B32" s="13" t="s">
        <v>103</v>
      </c>
      <c r="C32" s="14" t="s">
        <v>26</v>
      </c>
      <c r="D32" s="79"/>
      <c r="E32" s="79"/>
      <c r="F32" s="79">
        <v>3</v>
      </c>
      <c r="G32" s="14" t="s">
        <v>188</v>
      </c>
      <c r="H32" s="79" t="s">
        <v>29</v>
      </c>
      <c r="I32" s="79"/>
      <c r="J32" s="79"/>
      <c r="K32" s="79"/>
      <c r="L32" s="79"/>
      <c r="M32" s="79"/>
      <c r="N32" s="79"/>
      <c r="O32" s="79"/>
      <c r="P32" s="79">
        <v>2</v>
      </c>
      <c r="Q32" s="44"/>
      <c r="R32" s="37" t="s">
        <v>132</v>
      </c>
      <c r="S32" s="82" t="s">
        <v>131</v>
      </c>
      <c r="T32" s="80"/>
    </row>
    <row r="33" spans="1:21" ht="14.4" customHeight="1" x14ac:dyDescent="0.3">
      <c r="A33" s="97" t="s">
        <v>126</v>
      </c>
      <c r="B33" s="98"/>
      <c r="C33" s="39"/>
      <c r="D33" s="39"/>
      <c r="E33" s="39"/>
      <c r="F33" s="39"/>
      <c r="G33" s="39"/>
      <c r="H33" s="39"/>
      <c r="I33" s="39">
        <f>SUM(I34,I38,I43)</f>
        <v>12</v>
      </c>
      <c r="J33" s="39">
        <f t="shared" ref="J33:P33" si="3">SUM(J34,J38,J43)</f>
        <v>12</v>
      </c>
      <c r="K33" s="39">
        <f t="shared" si="3"/>
        <v>12</v>
      </c>
      <c r="L33" s="39">
        <f t="shared" si="3"/>
        <v>6</v>
      </c>
      <c r="M33" s="39">
        <f t="shared" si="3"/>
        <v>0</v>
      </c>
      <c r="N33" s="39">
        <f t="shared" si="3"/>
        <v>0</v>
      </c>
      <c r="O33" s="39">
        <f t="shared" si="3"/>
        <v>0</v>
      </c>
      <c r="P33" s="39">
        <f t="shared" si="3"/>
        <v>0</v>
      </c>
      <c r="Q33" s="39">
        <f>SUM(I33:P33)</f>
        <v>42</v>
      </c>
      <c r="R33" s="47"/>
      <c r="S33" s="39"/>
      <c r="T33" s="40"/>
    </row>
    <row r="34" spans="1:21" ht="14.4" customHeight="1" x14ac:dyDescent="0.3">
      <c r="A34" s="99" t="s">
        <v>176</v>
      </c>
      <c r="B34" s="100"/>
      <c r="C34" s="33"/>
      <c r="D34" s="33"/>
      <c r="E34" s="33"/>
      <c r="F34" s="33"/>
      <c r="G34" s="33"/>
      <c r="H34" s="33"/>
      <c r="I34" s="33">
        <f>SUM(I35:I37)</f>
        <v>12</v>
      </c>
      <c r="J34" s="33">
        <f t="shared" ref="J34:P34" si="4">SUM(J35:J37)</f>
        <v>6</v>
      </c>
      <c r="K34" s="33">
        <f t="shared" si="4"/>
        <v>0</v>
      </c>
      <c r="L34" s="33">
        <f t="shared" si="4"/>
        <v>0</v>
      </c>
      <c r="M34" s="33">
        <f t="shared" si="4"/>
        <v>0</v>
      </c>
      <c r="N34" s="33">
        <f t="shared" si="4"/>
        <v>0</v>
      </c>
      <c r="O34" s="33">
        <f t="shared" si="4"/>
        <v>0</v>
      </c>
      <c r="P34" s="33">
        <f t="shared" si="4"/>
        <v>0</v>
      </c>
      <c r="Q34" s="33">
        <f>SUM(I34:P34)</f>
        <v>18</v>
      </c>
      <c r="R34" s="71"/>
      <c r="S34" s="33"/>
      <c r="T34" s="36"/>
    </row>
    <row r="35" spans="1:21" ht="82.8" x14ac:dyDescent="0.3">
      <c r="A35" s="65" t="s">
        <v>227</v>
      </c>
      <c r="B35" s="23" t="s">
        <v>175</v>
      </c>
      <c r="C35" s="14" t="s">
        <v>27</v>
      </c>
      <c r="D35" s="14">
        <v>2</v>
      </c>
      <c r="E35" s="14">
        <v>0</v>
      </c>
      <c r="F35" s="14">
        <v>6</v>
      </c>
      <c r="G35" s="14" t="s">
        <v>70</v>
      </c>
      <c r="H35" s="14" t="s">
        <v>31</v>
      </c>
      <c r="I35" s="14">
        <v>6</v>
      </c>
      <c r="J35" s="14"/>
      <c r="K35" s="14"/>
      <c r="L35" s="14"/>
      <c r="M35" s="14"/>
      <c r="N35" s="14"/>
      <c r="O35" s="14"/>
      <c r="P35" s="14"/>
      <c r="Q35" s="14">
        <v>6</v>
      </c>
      <c r="R35" s="37" t="s">
        <v>158</v>
      </c>
      <c r="S35" s="82" t="s">
        <v>178</v>
      </c>
      <c r="T35" s="23" t="s">
        <v>197</v>
      </c>
      <c r="U35" s="38"/>
    </row>
    <row r="36" spans="1:21" x14ac:dyDescent="0.3">
      <c r="A36" s="65" t="s">
        <v>228</v>
      </c>
      <c r="B36" s="23" t="s">
        <v>181</v>
      </c>
      <c r="C36" s="14" t="s">
        <v>27</v>
      </c>
      <c r="D36" s="14">
        <v>2</v>
      </c>
      <c r="E36" s="14">
        <v>0</v>
      </c>
      <c r="F36" s="14">
        <v>6</v>
      </c>
      <c r="G36" s="14" t="s">
        <v>70</v>
      </c>
      <c r="H36" s="14" t="s">
        <v>31</v>
      </c>
      <c r="I36" s="14">
        <v>6</v>
      </c>
      <c r="J36" s="14"/>
      <c r="K36" s="14"/>
      <c r="L36" s="14"/>
      <c r="M36" s="14"/>
      <c r="N36" s="14"/>
      <c r="O36" s="14"/>
      <c r="P36" s="14"/>
      <c r="Q36" s="14">
        <v>6</v>
      </c>
      <c r="R36" s="37" t="s">
        <v>160</v>
      </c>
      <c r="S36" s="82" t="s">
        <v>179</v>
      </c>
      <c r="T36" s="45"/>
      <c r="U36" s="38"/>
    </row>
    <row r="37" spans="1:21" x14ac:dyDescent="0.3">
      <c r="A37" s="65" t="s">
        <v>229</v>
      </c>
      <c r="B37" s="23" t="s">
        <v>162</v>
      </c>
      <c r="C37" s="14" t="s">
        <v>27</v>
      </c>
      <c r="D37" s="14">
        <v>2</v>
      </c>
      <c r="E37" s="14">
        <v>0</v>
      </c>
      <c r="F37" s="14">
        <v>6</v>
      </c>
      <c r="G37" s="14" t="s">
        <v>70</v>
      </c>
      <c r="H37" s="14" t="s">
        <v>29</v>
      </c>
      <c r="I37" s="14"/>
      <c r="J37" s="14">
        <v>6</v>
      </c>
      <c r="K37" s="14"/>
      <c r="L37" s="14"/>
      <c r="M37" s="14"/>
      <c r="N37" s="14"/>
      <c r="O37" s="14"/>
      <c r="P37" s="14"/>
      <c r="Q37" s="14">
        <v>6</v>
      </c>
      <c r="R37" s="37" t="s">
        <v>163</v>
      </c>
      <c r="S37" s="82" t="s">
        <v>179</v>
      </c>
      <c r="T37" s="45"/>
      <c r="U37" s="38"/>
    </row>
    <row r="38" spans="1:21" ht="14.4" customHeight="1" x14ac:dyDescent="0.3">
      <c r="A38" s="125" t="s">
        <v>127</v>
      </c>
      <c r="B38" s="126"/>
      <c r="C38" s="21"/>
      <c r="D38" s="21"/>
      <c r="E38" s="21"/>
      <c r="F38" s="21"/>
      <c r="G38" s="21"/>
      <c r="H38" s="21"/>
      <c r="I38" s="21"/>
      <c r="J38" s="21">
        <v>6</v>
      </c>
      <c r="K38" s="21">
        <v>6</v>
      </c>
      <c r="L38" s="21"/>
      <c r="M38" s="21"/>
      <c r="N38" s="21"/>
      <c r="O38" s="21"/>
      <c r="P38" s="21"/>
      <c r="Q38" s="35"/>
      <c r="R38" s="50"/>
      <c r="S38" s="51"/>
      <c r="T38" s="14"/>
      <c r="U38" s="49"/>
    </row>
    <row r="39" spans="1:21" x14ac:dyDescent="0.3">
      <c r="A39" s="65" t="s">
        <v>230</v>
      </c>
      <c r="B39" s="23" t="s">
        <v>180</v>
      </c>
      <c r="C39" s="14" t="s">
        <v>26</v>
      </c>
      <c r="D39" s="14">
        <v>2</v>
      </c>
      <c r="E39" s="14">
        <v>0</v>
      </c>
      <c r="F39" s="14">
        <v>6</v>
      </c>
      <c r="G39" s="14" t="s">
        <v>70</v>
      </c>
      <c r="H39" s="14" t="s">
        <v>31</v>
      </c>
      <c r="I39" s="14">
        <v>6</v>
      </c>
      <c r="J39" s="14"/>
      <c r="K39" s="14"/>
      <c r="L39" s="14"/>
      <c r="M39" s="14"/>
      <c r="N39" s="14"/>
      <c r="O39" s="14"/>
      <c r="P39" s="14"/>
      <c r="Q39" s="14"/>
      <c r="R39" s="37" t="s">
        <v>166</v>
      </c>
      <c r="S39" s="82" t="s">
        <v>179</v>
      </c>
      <c r="T39" s="24"/>
      <c r="U39" s="52"/>
    </row>
    <row r="40" spans="1:21" x14ac:dyDescent="0.3">
      <c r="A40" s="65" t="s">
        <v>231</v>
      </c>
      <c r="B40" s="23" t="s">
        <v>182</v>
      </c>
      <c r="C40" s="14" t="s">
        <v>26</v>
      </c>
      <c r="D40" s="14">
        <v>2</v>
      </c>
      <c r="E40" s="14">
        <v>0</v>
      </c>
      <c r="F40" s="14">
        <v>6</v>
      </c>
      <c r="G40" s="14" t="s">
        <v>70</v>
      </c>
      <c r="H40" s="14" t="s">
        <v>29</v>
      </c>
      <c r="I40" s="14"/>
      <c r="J40" s="14">
        <v>6</v>
      </c>
      <c r="K40" s="14"/>
      <c r="L40" s="14"/>
      <c r="M40" s="14"/>
      <c r="N40" s="14"/>
      <c r="O40" s="14"/>
      <c r="P40" s="14"/>
      <c r="Q40" s="14"/>
      <c r="R40" s="37" t="s">
        <v>168</v>
      </c>
      <c r="S40" s="82" t="s">
        <v>179</v>
      </c>
      <c r="T40" s="24"/>
      <c r="U40" s="52"/>
    </row>
    <row r="41" spans="1:21" x14ac:dyDescent="0.3">
      <c r="A41" s="65" t="s">
        <v>232</v>
      </c>
      <c r="B41" s="23" t="s">
        <v>169</v>
      </c>
      <c r="C41" s="14" t="s">
        <v>26</v>
      </c>
      <c r="D41" s="14">
        <v>2</v>
      </c>
      <c r="E41" s="14">
        <v>0</v>
      </c>
      <c r="F41" s="14">
        <v>6</v>
      </c>
      <c r="G41" s="14" t="s">
        <v>70</v>
      </c>
      <c r="H41" s="14" t="s">
        <v>29</v>
      </c>
      <c r="I41" s="14"/>
      <c r="J41" s="14">
        <v>6</v>
      </c>
      <c r="K41" s="14"/>
      <c r="L41" s="14"/>
      <c r="M41" s="14"/>
      <c r="N41" s="14"/>
      <c r="O41" s="14"/>
      <c r="P41" s="14"/>
      <c r="Q41" s="14"/>
      <c r="R41" s="37" t="s">
        <v>170</v>
      </c>
      <c r="S41" s="82" t="s">
        <v>131</v>
      </c>
      <c r="T41" s="84"/>
      <c r="U41" s="49"/>
    </row>
    <row r="42" spans="1:21" x14ac:dyDescent="0.3">
      <c r="A42" s="65" t="s">
        <v>233</v>
      </c>
      <c r="B42" s="23" t="s">
        <v>183</v>
      </c>
      <c r="C42" s="14" t="s">
        <v>26</v>
      </c>
      <c r="D42" s="14">
        <v>2</v>
      </c>
      <c r="E42" s="14">
        <v>0</v>
      </c>
      <c r="F42" s="14">
        <v>6</v>
      </c>
      <c r="G42" s="14" t="s">
        <v>70</v>
      </c>
      <c r="H42" s="14" t="s">
        <v>31</v>
      </c>
      <c r="I42" s="14"/>
      <c r="J42" s="14"/>
      <c r="K42" s="14">
        <v>6</v>
      </c>
      <c r="L42" s="14"/>
      <c r="M42" s="14"/>
      <c r="N42" s="14"/>
      <c r="O42" s="14"/>
      <c r="P42" s="14"/>
      <c r="Q42" s="14"/>
      <c r="R42" s="37" t="s">
        <v>160</v>
      </c>
      <c r="S42" s="82" t="s">
        <v>179</v>
      </c>
      <c r="T42" s="84"/>
      <c r="U42" s="49"/>
    </row>
    <row r="43" spans="1:21" ht="14.4" customHeight="1" x14ac:dyDescent="0.3">
      <c r="A43" s="109" t="s">
        <v>202</v>
      </c>
      <c r="B43" s="110"/>
      <c r="C43" s="35"/>
      <c r="D43" s="35"/>
      <c r="E43" s="35"/>
      <c r="F43" s="35"/>
      <c r="G43" s="35"/>
      <c r="H43" s="35"/>
      <c r="I43" s="21"/>
      <c r="J43" s="21"/>
      <c r="K43" s="21">
        <v>6</v>
      </c>
      <c r="L43" s="21">
        <v>6</v>
      </c>
      <c r="M43" s="21"/>
      <c r="N43" s="21"/>
      <c r="O43" s="21"/>
      <c r="P43" s="21"/>
      <c r="Q43" s="35"/>
      <c r="R43" s="50"/>
      <c r="S43" s="51"/>
      <c r="T43" s="51"/>
      <c r="U43" s="49"/>
    </row>
    <row r="44" spans="1:21" x14ac:dyDescent="0.3">
      <c r="A44" s="37"/>
      <c r="B44" s="23" t="s">
        <v>201</v>
      </c>
      <c r="C44" s="14" t="s">
        <v>26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37"/>
      <c r="S44" s="23"/>
      <c r="T44" s="37"/>
      <c r="U44" s="49"/>
    </row>
    <row r="45" spans="1:21" x14ac:dyDescent="0.3">
      <c r="A45" s="37"/>
      <c r="B45" s="23" t="s">
        <v>201</v>
      </c>
      <c r="C45" s="14" t="s">
        <v>26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37"/>
      <c r="S45" s="23"/>
      <c r="T45" s="37"/>
      <c r="U45" s="49"/>
    </row>
    <row r="46" spans="1:21" ht="14.4" customHeight="1" x14ac:dyDescent="0.3">
      <c r="A46" s="99" t="s">
        <v>184</v>
      </c>
      <c r="B46" s="100"/>
      <c r="C46" s="35"/>
      <c r="D46" s="35"/>
      <c r="E46" s="35"/>
      <c r="F46" s="35"/>
      <c r="G46" s="35"/>
      <c r="H46" s="35"/>
      <c r="I46" s="33"/>
      <c r="J46" s="33"/>
      <c r="K46" s="33"/>
      <c r="L46" s="33"/>
      <c r="M46" s="33"/>
      <c r="N46" s="33"/>
      <c r="O46" s="33"/>
      <c r="P46" s="33"/>
      <c r="Q46" s="33"/>
      <c r="R46" s="50"/>
      <c r="S46" s="51"/>
      <c r="T46" s="34"/>
      <c r="U46" s="49"/>
    </row>
    <row r="47" spans="1:21" s="20" customFormat="1" ht="27.6" x14ac:dyDescent="0.3">
      <c r="A47" s="65" t="s">
        <v>234</v>
      </c>
      <c r="B47" s="23" t="s">
        <v>185</v>
      </c>
      <c r="C47" s="14" t="s">
        <v>27</v>
      </c>
      <c r="D47" s="14">
        <v>2</v>
      </c>
      <c r="E47" s="14">
        <v>0</v>
      </c>
      <c r="F47" s="14">
        <v>6</v>
      </c>
      <c r="G47" s="14" t="s">
        <v>70</v>
      </c>
      <c r="H47" s="14" t="s">
        <v>31</v>
      </c>
      <c r="I47" s="14">
        <v>6</v>
      </c>
      <c r="J47" s="14"/>
      <c r="K47" s="14"/>
      <c r="L47" s="14"/>
      <c r="M47" s="14"/>
      <c r="N47" s="14"/>
      <c r="O47" s="14"/>
      <c r="P47" s="14"/>
      <c r="Q47" s="14">
        <v>6</v>
      </c>
      <c r="R47" s="37" t="s">
        <v>135</v>
      </c>
      <c r="S47" s="23" t="s">
        <v>186</v>
      </c>
      <c r="T47" s="85"/>
      <c r="U47" s="55"/>
    </row>
    <row r="48" spans="1:21" s="20" customFormat="1" ht="27.6" x14ac:dyDescent="0.3">
      <c r="A48" s="65" t="s">
        <v>235</v>
      </c>
      <c r="B48" s="23" t="s">
        <v>192</v>
      </c>
      <c r="C48" s="14" t="s">
        <v>27</v>
      </c>
      <c r="D48" s="14">
        <v>2</v>
      </c>
      <c r="E48" s="14">
        <v>0</v>
      </c>
      <c r="F48" s="14">
        <v>6</v>
      </c>
      <c r="G48" s="14" t="s">
        <v>70</v>
      </c>
      <c r="H48" s="14" t="s">
        <v>31</v>
      </c>
      <c r="I48" s="14">
        <v>6</v>
      </c>
      <c r="J48" s="14"/>
      <c r="K48" s="14"/>
      <c r="L48" s="14"/>
      <c r="M48" s="14"/>
      <c r="N48" s="14"/>
      <c r="O48" s="14"/>
      <c r="P48" s="14"/>
      <c r="Q48" s="14">
        <v>6</v>
      </c>
      <c r="R48" s="37" t="s">
        <v>138</v>
      </c>
      <c r="S48" s="12" t="s">
        <v>187</v>
      </c>
      <c r="T48" s="85"/>
      <c r="U48" s="55"/>
    </row>
    <row r="49" spans="1:22" s="20" customFormat="1" ht="27.6" x14ac:dyDescent="0.3">
      <c r="A49" s="65" t="s">
        <v>236</v>
      </c>
      <c r="B49" s="23" t="s">
        <v>57</v>
      </c>
      <c r="C49" s="14" t="s">
        <v>27</v>
      </c>
      <c r="D49" s="14">
        <v>2</v>
      </c>
      <c r="E49" s="14">
        <v>0</v>
      </c>
      <c r="F49" s="14">
        <v>6</v>
      </c>
      <c r="G49" s="14" t="s">
        <v>188</v>
      </c>
      <c r="H49" s="14" t="s">
        <v>29</v>
      </c>
      <c r="I49" s="14"/>
      <c r="J49" s="14">
        <v>6</v>
      </c>
      <c r="K49" s="14"/>
      <c r="L49" s="14"/>
      <c r="M49" s="14"/>
      <c r="N49" s="14"/>
      <c r="O49" s="14"/>
      <c r="P49" s="14"/>
      <c r="Q49" s="14">
        <v>6</v>
      </c>
      <c r="R49" s="37" t="s">
        <v>150</v>
      </c>
      <c r="S49" s="82" t="s">
        <v>178</v>
      </c>
      <c r="T49" s="85"/>
      <c r="U49" s="55"/>
    </row>
    <row r="50" spans="1:22" ht="27.6" x14ac:dyDescent="0.3">
      <c r="A50" s="65" t="s">
        <v>237</v>
      </c>
      <c r="B50" s="23" t="s">
        <v>193</v>
      </c>
      <c r="C50" s="14" t="s">
        <v>27</v>
      </c>
      <c r="D50" s="14">
        <v>2</v>
      </c>
      <c r="E50" s="14">
        <v>0</v>
      </c>
      <c r="F50" s="14">
        <v>6</v>
      </c>
      <c r="G50" s="14" t="s">
        <v>70</v>
      </c>
      <c r="H50" s="14" t="s">
        <v>31</v>
      </c>
      <c r="I50" s="14"/>
      <c r="J50" s="14"/>
      <c r="K50" s="14">
        <v>6</v>
      </c>
      <c r="L50" s="14"/>
      <c r="M50" s="14"/>
      <c r="N50" s="14"/>
      <c r="O50" s="14"/>
      <c r="P50" s="14"/>
      <c r="Q50" s="14">
        <v>6</v>
      </c>
      <c r="R50" s="37" t="s">
        <v>143</v>
      </c>
      <c r="S50" s="82" t="s">
        <v>178</v>
      </c>
      <c r="T50" s="24"/>
      <c r="U50" s="52"/>
    </row>
    <row r="51" spans="1:22" ht="14.4" customHeight="1" x14ac:dyDescent="0.3">
      <c r="A51" s="125" t="s">
        <v>130</v>
      </c>
      <c r="B51" s="12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35"/>
      <c r="R51" s="50"/>
      <c r="S51" s="51"/>
      <c r="T51" s="24"/>
      <c r="U51" s="52"/>
    </row>
    <row r="52" spans="1:22" s="20" customFormat="1" ht="27.6" x14ac:dyDescent="0.3">
      <c r="A52" s="65" t="s">
        <v>238</v>
      </c>
      <c r="B52" s="13" t="s">
        <v>189</v>
      </c>
      <c r="C52" s="79" t="s">
        <v>26</v>
      </c>
      <c r="D52" s="79">
        <v>2</v>
      </c>
      <c r="E52" s="79">
        <v>0</v>
      </c>
      <c r="F52" s="79">
        <v>6</v>
      </c>
      <c r="G52" s="14" t="s">
        <v>70</v>
      </c>
      <c r="H52" s="79" t="s">
        <v>29</v>
      </c>
      <c r="I52" s="79"/>
      <c r="J52" s="79">
        <v>6</v>
      </c>
      <c r="K52" s="79"/>
      <c r="L52" s="79"/>
      <c r="M52" s="79"/>
      <c r="N52" s="79"/>
      <c r="O52" s="79"/>
      <c r="P52" s="79"/>
      <c r="Q52" s="79"/>
      <c r="R52" s="45" t="s">
        <v>135</v>
      </c>
      <c r="S52" s="45" t="s">
        <v>190</v>
      </c>
      <c r="T52" s="85"/>
      <c r="U52" s="55"/>
    </row>
    <row r="53" spans="1:22" s="20" customFormat="1" ht="27.6" x14ac:dyDescent="0.3">
      <c r="A53" s="65" t="s">
        <v>239</v>
      </c>
      <c r="B53" s="13" t="s">
        <v>191</v>
      </c>
      <c r="C53" s="79" t="s">
        <v>26</v>
      </c>
      <c r="D53" s="79">
        <v>2</v>
      </c>
      <c r="E53" s="79">
        <v>0</v>
      </c>
      <c r="F53" s="79">
        <v>6</v>
      </c>
      <c r="G53" s="14" t="s">
        <v>70</v>
      </c>
      <c r="H53" s="79" t="s">
        <v>29</v>
      </c>
      <c r="I53" s="79"/>
      <c r="J53" s="79">
        <v>6</v>
      </c>
      <c r="K53" s="79"/>
      <c r="L53" s="79"/>
      <c r="M53" s="79"/>
      <c r="N53" s="79"/>
      <c r="O53" s="79"/>
      <c r="P53" s="79"/>
      <c r="Q53" s="79"/>
      <c r="R53" s="81" t="s">
        <v>138</v>
      </c>
      <c r="S53" s="12" t="s">
        <v>187</v>
      </c>
      <c r="T53" s="85"/>
      <c r="U53" s="55"/>
    </row>
    <row r="54" spans="1:22" s="20" customFormat="1" ht="31.8" customHeight="1" x14ac:dyDescent="0.3">
      <c r="A54" s="115" t="s">
        <v>148</v>
      </c>
      <c r="B54" s="116"/>
      <c r="C54" s="58"/>
      <c r="D54" s="58"/>
      <c r="E54" s="58"/>
      <c r="F54" s="58"/>
      <c r="G54" s="58"/>
      <c r="H54" s="58"/>
      <c r="I54" s="58"/>
      <c r="J54" s="58"/>
      <c r="K54" s="58" t="s">
        <v>173</v>
      </c>
      <c r="L54" s="58" t="s">
        <v>173</v>
      </c>
      <c r="M54" s="58"/>
      <c r="N54" s="58"/>
      <c r="O54" s="58"/>
      <c r="P54" s="58"/>
      <c r="Q54" s="58" t="s">
        <v>174</v>
      </c>
      <c r="R54" s="56"/>
      <c r="S54" s="56"/>
      <c r="T54" s="56"/>
      <c r="U54" s="55"/>
    </row>
    <row r="55" spans="1:22" ht="27.6" x14ac:dyDescent="0.3">
      <c r="A55" s="65" t="s">
        <v>240</v>
      </c>
      <c r="B55" s="23" t="s">
        <v>194</v>
      </c>
      <c r="C55" s="14" t="s">
        <v>27</v>
      </c>
      <c r="D55" s="14">
        <v>2</v>
      </c>
      <c r="E55" s="14">
        <v>0</v>
      </c>
      <c r="F55" s="14">
        <v>6</v>
      </c>
      <c r="G55" s="14" t="s">
        <v>70</v>
      </c>
      <c r="H55" s="14" t="s">
        <v>31</v>
      </c>
      <c r="I55" s="14"/>
      <c r="J55" s="14"/>
      <c r="K55" s="14">
        <v>6</v>
      </c>
      <c r="L55" s="14"/>
      <c r="M55" s="14"/>
      <c r="N55" s="14"/>
      <c r="O55" s="14"/>
      <c r="P55" s="14"/>
      <c r="Q55" s="14">
        <v>6</v>
      </c>
      <c r="R55" s="37" t="s">
        <v>150</v>
      </c>
      <c r="S55" s="82" t="s">
        <v>178</v>
      </c>
      <c r="T55" s="37"/>
      <c r="U55" s="49"/>
    </row>
    <row r="56" spans="1:22" ht="27.6" x14ac:dyDescent="0.3">
      <c r="A56" s="65" t="s">
        <v>241</v>
      </c>
      <c r="B56" s="23" t="s">
        <v>195</v>
      </c>
      <c r="C56" s="14" t="s">
        <v>27</v>
      </c>
      <c r="D56" s="14">
        <v>2</v>
      </c>
      <c r="E56" s="14">
        <v>0</v>
      </c>
      <c r="F56" s="14">
        <v>6</v>
      </c>
      <c r="G56" s="14" t="s">
        <v>70</v>
      </c>
      <c r="H56" s="14" t="s">
        <v>29</v>
      </c>
      <c r="I56" s="14"/>
      <c r="J56" s="14"/>
      <c r="K56" s="14"/>
      <c r="L56" s="14">
        <v>6</v>
      </c>
      <c r="M56" s="14"/>
      <c r="N56" s="14"/>
      <c r="O56" s="14"/>
      <c r="P56" s="14"/>
      <c r="Q56" s="14">
        <v>6</v>
      </c>
      <c r="R56" s="37" t="s">
        <v>152</v>
      </c>
      <c r="S56" s="82" t="s">
        <v>178</v>
      </c>
      <c r="T56" s="37"/>
      <c r="U56" s="49"/>
    </row>
    <row r="57" spans="1:22" ht="35.4" customHeight="1" x14ac:dyDescent="0.3">
      <c r="A57" s="115" t="s">
        <v>153</v>
      </c>
      <c r="B57" s="116"/>
      <c r="C57" s="58"/>
      <c r="D57" s="58"/>
      <c r="E57" s="58"/>
      <c r="F57" s="58"/>
      <c r="G57" s="58"/>
      <c r="H57" s="58"/>
      <c r="I57" s="58"/>
      <c r="J57" s="58"/>
      <c r="K57" s="58" t="s">
        <v>173</v>
      </c>
      <c r="L57" s="58" t="s">
        <v>173</v>
      </c>
      <c r="M57" s="58"/>
      <c r="N57" s="58"/>
      <c r="O57" s="58"/>
      <c r="P57" s="58"/>
      <c r="Q57" s="58" t="s">
        <v>174</v>
      </c>
      <c r="R57" s="56"/>
      <c r="S57" s="56"/>
      <c r="T57" s="56"/>
      <c r="U57" s="49"/>
    </row>
    <row r="58" spans="1:22" ht="27.6" x14ac:dyDescent="0.3">
      <c r="A58" s="65" t="s">
        <v>242</v>
      </c>
      <c r="B58" s="23" t="s">
        <v>196</v>
      </c>
      <c r="C58" s="14" t="s">
        <v>27</v>
      </c>
      <c r="D58" s="14">
        <v>2</v>
      </c>
      <c r="E58" s="14">
        <v>0</v>
      </c>
      <c r="F58" s="14">
        <v>6</v>
      </c>
      <c r="G58" s="14" t="s">
        <v>70</v>
      </c>
      <c r="H58" s="14" t="s">
        <v>31</v>
      </c>
      <c r="I58" s="14"/>
      <c r="J58" s="14"/>
      <c r="K58" s="14">
        <v>6</v>
      </c>
      <c r="L58" s="14"/>
      <c r="M58" s="14"/>
      <c r="N58" s="14"/>
      <c r="O58" s="14"/>
      <c r="P58" s="14"/>
      <c r="Q58" s="14">
        <v>6</v>
      </c>
      <c r="R58" s="37" t="s">
        <v>155</v>
      </c>
      <c r="S58" s="82" t="s">
        <v>178</v>
      </c>
      <c r="T58" s="37"/>
      <c r="U58" s="49"/>
    </row>
    <row r="59" spans="1:22" ht="27.6" x14ac:dyDescent="0.3">
      <c r="A59" s="65" t="s">
        <v>243</v>
      </c>
      <c r="B59" s="23" t="s">
        <v>156</v>
      </c>
      <c r="C59" s="14" t="s">
        <v>27</v>
      </c>
      <c r="D59" s="14">
        <v>2</v>
      </c>
      <c r="E59" s="14">
        <v>0</v>
      </c>
      <c r="F59" s="14">
        <v>6</v>
      </c>
      <c r="G59" s="14" t="s">
        <v>70</v>
      </c>
      <c r="H59" s="14" t="s">
        <v>29</v>
      </c>
      <c r="I59" s="14"/>
      <c r="J59" s="14"/>
      <c r="K59" s="14"/>
      <c r="L59" s="14">
        <v>6</v>
      </c>
      <c r="M59" s="14"/>
      <c r="N59" s="14"/>
      <c r="O59" s="14"/>
      <c r="P59" s="14"/>
      <c r="Q59" s="14">
        <v>6</v>
      </c>
      <c r="R59" s="37" t="s">
        <v>155</v>
      </c>
      <c r="S59" s="82" t="s">
        <v>178</v>
      </c>
      <c r="T59" s="37"/>
      <c r="U59" s="49"/>
    </row>
    <row r="60" spans="1:22" s="20" customFormat="1" ht="27.6" customHeight="1" x14ac:dyDescent="0.3">
      <c r="A60" s="119" t="s">
        <v>66</v>
      </c>
      <c r="B60" s="120"/>
      <c r="C60" s="21"/>
      <c r="D60" s="21"/>
      <c r="E60" s="21"/>
      <c r="F60" s="21"/>
      <c r="G60" s="21"/>
      <c r="H60" s="21"/>
      <c r="I60" s="21">
        <v>0</v>
      </c>
      <c r="J60" s="21">
        <v>0</v>
      </c>
      <c r="K60" s="21">
        <v>6</v>
      </c>
      <c r="L60" s="21">
        <v>6</v>
      </c>
      <c r="M60" s="21">
        <v>0</v>
      </c>
      <c r="N60" s="21">
        <v>0</v>
      </c>
      <c r="O60" s="21">
        <v>0</v>
      </c>
      <c r="P60" s="21">
        <v>0</v>
      </c>
      <c r="Q60" s="21">
        <f>SUM(I60:P60)</f>
        <v>12</v>
      </c>
      <c r="R60" s="21"/>
      <c r="S60" s="22"/>
      <c r="T60" s="22"/>
      <c r="U60" s="59"/>
    </row>
    <row r="61" spans="1:22" s="20" customFormat="1" ht="27.6" x14ac:dyDescent="0.3">
      <c r="A61" s="23" t="s">
        <v>67</v>
      </c>
      <c r="B61" s="23" t="s">
        <v>68</v>
      </c>
      <c r="C61" s="14" t="s">
        <v>69</v>
      </c>
      <c r="D61" s="15">
        <v>0</v>
      </c>
      <c r="E61" s="14">
        <v>2</v>
      </c>
      <c r="F61" s="14">
        <v>6</v>
      </c>
      <c r="G61" s="14" t="s">
        <v>70</v>
      </c>
      <c r="H61" s="14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24"/>
      <c r="T61" s="24"/>
      <c r="U61" s="59"/>
    </row>
    <row r="62" spans="1:22" x14ac:dyDescent="0.3">
      <c r="A62" s="68" t="s">
        <v>65</v>
      </c>
      <c r="B62" s="57"/>
      <c r="C62" s="39"/>
      <c r="D62" s="39"/>
      <c r="E62" s="39"/>
      <c r="F62" s="39"/>
      <c r="G62" s="39"/>
      <c r="H62" s="39"/>
      <c r="I62" s="39">
        <f t="shared" ref="I62:P62" si="5">I5+I15+I60</f>
        <v>27</v>
      </c>
      <c r="J62" s="39">
        <f t="shared" si="5"/>
        <v>27</v>
      </c>
      <c r="K62" s="39">
        <f t="shared" si="5"/>
        <v>33</v>
      </c>
      <c r="L62" s="39">
        <f t="shared" si="5"/>
        <v>33</v>
      </c>
      <c r="M62" s="39">
        <f t="shared" si="5"/>
        <v>25</v>
      </c>
      <c r="N62" s="39">
        <f t="shared" si="5"/>
        <v>25</v>
      </c>
      <c r="O62" s="39">
        <f t="shared" si="5"/>
        <v>25</v>
      </c>
      <c r="P62" s="39">
        <f t="shared" si="5"/>
        <v>45</v>
      </c>
      <c r="Q62" s="39">
        <f>SUM(I62:P62)</f>
        <v>240</v>
      </c>
      <c r="R62" s="68"/>
      <c r="S62" s="39"/>
      <c r="T62" s="40"/>
    </row>
    <row r="64" spans="1:22" x14ac:dyDescent="0.3">
      <c r="A64" s="121" t="s">
        <v>58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</row>
    <row r="65" spans="1:22" ht="30.75" customHeight="1" x14ac:dyDescent="0.3">
      <c r="A65" s="93" t="s">
        <v>59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7"/>
      <c r="V65" s="7"/>
    </row>
    <row r="66" spans="1:22" ht="13.8" customHeight="1" x14ac:dyDescent="0.3">
      <c r="A66" s="93" t="s">
        <v>60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7"/>
      <c r="V66" s="7"/>
    </row>
    <row r="67" spans="1:22" x14ac:dyDescent="0.3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</row>
    <row r="68" spans="1:22" x14ac:dyDescent="0.3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</row>
    <row r="69" spans="1:22" x14ac:dyDescent="0.3">
      <c r="A69" s="8" t="s">
        <v>61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3.8" customHeight="1" x14ac:dyDescent="0.3">
      <c r="A70" s="93" t="s">
        <v>62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7"/>
      <c r="V70" s="7"/>
    </row>
    <row r="71" spans="1:22" ht="13.8" customHeight="1" x14ac:dyDescent="0.3">
      <c r="A71" s="93" t="s">
        <v>63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7"/>
      <c r="V71" s="7"/>
    </row>
    <row r="72" spans="1:22" x14ac:dyDescent="0.3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</row>
    <row r="73" spans="1:22" ht="13.8" customHeight="1" x14ac:dyDescent="0.3">
      <c r="A73" s="93" t="s">
        <v>64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7"/>
      <c r="V73" s="7"/>
    </row>
    <row r="74" spans="1:22" x14ac:dyDescent="0.3">
      <c r="A74" s="3"/>
      <c r="B74" s="26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26"/>
      <c r="S74" s="127"/>
      <c r="U74" s="127"/>
      <c r="V74" s="127"/>
    </row>
    <row r="75" spans="1:22" x14ac:dyDescent="0.3">
      <c r="A75" s="1"/>
    </row>
    <row r="76" spans="1:22" x14ac:dyDescent="0.3">
      <c r="A76" s="3"/>
    </row>
    <row r="77" spans="1:22" x14ac:dyDescent="0.3">
      <c r="B77" s="86"/>
    </row>
  </sheetData>
  <sheetProtection algorithmName="SHA-512" hashValue="hjmnk32COHIzSXp2Lr+fbETEY2/5F+eBhxcyTegxK/GqKKgHL9cn5FC5ECRacBCxBXmQJqBiJftNTLzXqMaZrQ==" saltValue="WqJgyohwb5i/n8HZXKpi5g==" spinCount="100000" sheet="1" formatCells="0" formatColumns="0" formatRows="0" insertColumns="0" insertRows="0" insertHyperlinks="0" deleteColumns="0" deleteRows="0" sort="0" autoFilter="0" pivotTables="0"/>
  <mergeCells count="38">
    <mergeCell ref="A73:T73"/>
    <mergeCell ref="A60:B60"/>
    <mergeCell ref="A65:T65"/>
    <mergeCell ref="A66:T66"/>
    <mergeCell ref="A70:T70"/>
    <mergeCell ref="A71:T71"/>
    <mergeCell ref="A1:T1"/>
    <mergeCell ref="A5:B5"/>
    <mergeCell ref="A6:B6"/>
    <mergeCell ref="A15:B15"/>
    <mergeCell ref="Q2:Q4"/>
    <mergeCell ref="H2:H4"/>
    <mergeCell ref="B2:B4"/>
    <mergeCell ref="C2:C4"/>
    <mergeCell ref="D2:E3"/>
    <mergeCell ref="F2:F4"/>
    <mergeCell ref="I2:J2"/>
    <mergeCell ref="A2:A4"/>
    <mergeCell ref="K2:L2"/>
    <mergeCell ref="M2:N2"/>
    <mergeCell ref="O2:P2"/>
    <mergeCell ref="A68:V68"/>
    <mergeCell ref="A67:V67"/>
    <mergeCell ref="T2:T4"/>
    <mergeCell ref="R2:R4"/>
    <mergeCell ref="S2:S4"/>
    <mergeCell ref="G2:G4"/>
    <mergeCell ref="A72:V72"/>
    <mergeCell ref="A16:B16"/>
    <mergeCell ref="A17:B17"/>
    <mergeCell ref="A33:B33"/>
    <mergeCell ref="A34:B34"/>
    <mergeCell ref="A38:B38"/>
    <mergeCell ref="A43:B43"/>
    <mergeCell ref="A46:B46"/>
    <mergeCell ref="A51:B51"/>
    <mergeCell ref="A57:B57"/>
    <mergeCell ref="A54:B54"/>
  </mergeCells>
  <pageMargins left="0.25" right="0.25" top="0.75" bottom="0.75" header="0.3" footer="0.3"/>
  <pageSetup paperSize="9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7d29e2-205b-4ea4-82af-9cc6e9f7e758" xsi:nil="true"/>
    <lcf76f155ced4ddcb4097134ff3c332f xmlns="87448cc1-fbe9-4e1e-9494-dcd6d4c14d2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3124B05E702F54B8C3127FC6DF4FAA2" ma:contentTypeVersion="16" ma:contentTypeDescription="Új dokumentum létrehozása." ma:contentTypeScope="" ma:versionID="49b5fd6c3a382e39b229925f330b0e2b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7c0df06b0c1543563726a2f5807846a9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Képcímkék" ma:readOnly="false" ma:fieldId="{5cf76f15-5ced-4ddc-b409-7134ff3c332f}" ma:taxonomyMulti="true" ma:sspId="304f63b5-a726-4f3c-93ae-55ac1a4664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0f90f0-dc8b-42e9-8d29-8ef4991ddd06}" ma:internalName="TaxCatchAll" ma:showField="CatchAllData" ma:web="977d29e2-205b-4ea4-82af-9cc6e9f7e7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83D3D3-03F3-4AD4-ADD8-4F8223EED076}">
  <ds:schemaRefs>
    <ds:schemaRef ds:uri="http://schemas.microsoft.com/office/2006/documentManagement/types"/>
    <ds:schemaRef ds:uri="http://purl.org/dc/terms/"/>
    <ds:schemaRef ds:uri="87448cc1-fbe9-4e1e-9494-dcd6d4c14d2d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77d29e2-205b-4ea4-82af-9cc6e9f7e758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FA34B92-5894-40F9-8092-698B344848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225890-680A-4851-9769-89F857579A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448cc1-fbe9-4e1e-9494-dcd6d4c14d2d"/>
    <ds:schemaRef ds:uri="977d29e2-205b-4ea4-82af-9cc6e9f7e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Magyar</vt:lpstr>
      <vt:lpstr>English</vt:lpstr>
    </vt:vector>
  </TitlesOfParts>
  <Manager/>
  <Company>Budapesti Corvinus Egyetem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BCE</dc:creator>
  <cp:keywords/>
  <dc:description/>
  <cp:lastModifiedBy>Kálmán László</cp:lastModifiedBy>
  <cp:revision/>
  <cp:lastPrinted>2022-05-17T13:27:34Z</cp:lastPrinted>
  <dcterms:created xsi:type="dcterms:W3CDTF">2016-10-28T09:23:56Z</dcterms:created>
  <dcterms:modified xsi:type="dcterms:W3CDTF">2022-08-26T13:08:46Z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  <property fmtid="{D5CDD505-2E9C-101B-9397-08002B2CF9AE}" pid="3" name="MediaServiceImageTags">
    <vt:lpwstr/>
  </property>
</Properties>
</file>