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lkalman\Downloads\"/>
    </mc:Choice>
  </mc:AlternateContent>
  <xr:revisionPtr revIDLastSave="0" documentId="13_ncr:1_{F93DCE6D-8823-4383-A46A-3225D8424FA1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PNSZKM20MBP" sheetId="13" r:id="rId1"/>
    <sheet name="PNSZKM20ABP" sheetId="15" r:id="rId2"/>
  </sheets>
  <definedNames>
    <definedName name="_xlnm._FilterDatabase" localSheetId="1" hidden="1">PNSZKM20ABP!$F$15:$T$60</definedName>
    <definedName name="_xlnm._FilterDatabase" localSheetId="0" hidden="1">PNSZKM20MBP!$F$16:$U$60</definedName>
    <definedName name="_xlnm.Print_Area" localSheetId="1">PNSZKM20ABP!$A$1:$T$72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4" i="13" l="1"/>
  <c r="R33" i="13"/>
  <c r="Q33" i="15"/>
  <c r="Q17" i="15"/>
  <c r="P16" i="15"/>
  <c r="P15" i="15" s="1"/>
  <c r="O16" i="15"/>
  <c r="O15" i="15" s="1"/>
  <c r="N16" i="15"/>
  <c r="N15" i="15" s="1"/>
  <c r="M16" i="15"/>
  <c r="M15" i="15" s="1"/>
  <c r="L16" i="15"/>
  <c r="L15" i="15" s="1"/>
  <c r="K16" i="15"/>
  <c r="K15" i="15" s="1"/>
  <c r="J16" i="15"/>
  <c r="J15" i="15" s="1"/>
  <c r="I16" i="15"/>
  <c r="I15" i="15" s="1"/>
  <c r="P6" i="15"/>
  <c r="P5" i="15" s="1"/>
  <c r="O6" i="15"/>
  <c r="O5" i="15" s="1"/>
  <c r="N6" i="15"/>
  <c r="N5" i="15" s="1"/>
  <c r="M6" i="15"/>
  <c r="M5" i="15" s="1"/>
  <c r="L6" i="15"/>
  <c r="L5" i="15" s="1"/>
  <c r="K6" i="15"/>
  <c r="K5" i="15" s="1"/>
  <c r="J6" i="15"/>
  <c r="J5" i="15" s="1"/>
  <c r="I6" i="15"/>
  <c r="K16" i="13"/>
  <c r="K15" i="13" s="1"/>
  <c r="L16" i="13"/>
  <c r="L15" i="13" s="1"/>
  <c r="M16" i="13"/>
  <c r="M15" i="13" s="1"/>
  <c r="N16" i="13"/>
  <c r="N15" i="13" s="1"/>
  <c r="O16" i="13"/>
  <c r="O15" i="13" s="1"/>
  <c r="P16" i="13"/>
  <c r="P15" i="13" s="1"/>
  <c r="Q16" i="13"/>
  <c r="Q15" i="13" s="1"/>
  <c r="J16" i="13"/>
  <c r="J15" i="13" s="1"/>
  <c r="R17" i="13"/>
  <c r="R59" i="13"/>
  <c r="Q59" i="15"/>
  <c r="M61" i="15" l="1"/>
  <c r="J61" i="15"/>
  <c r="K61" i="15"/>
  <c r="P61" i="15"/>
  <c r="L61" i="15"/>
  <c r="O61" i="15"/>
  <c r="N61" i="15"/>
  <c r="Q15" i="15"/>
  <c r="Q6" i="15"/>
  <c r="R15" i="13"/>
  <c r="Q16" i="15"/>
  <c r="I5" i="15"/>
  <c r="I61" i="15" s="1"/>
  <c r="R16" i="13"/>
  <c r="O6" i="13"/>
  <c r="O5" i="13" s="1"/>
  <c r="O61" i="13" s="1"/>
  <c r="N6" i="13"/>
  <c r="N5" i="13" s="1"/>
  <c r="N61" i="13" s="1"/>
  <c r="Q6" i="13"/>
  <c r="Q5" i="13" s="1"/>
  <c r="Q61" i="13" s="1"/>
  <c r="P6" i="13"/>
  <c r="P5" i="13" s="1"/>
  <c r="P61" i="13" s="1"/>
  <c r="M6" i="13"/>
  <c r="M5" i="13" s="1"/>
  <c r="M61" i="13" s="1"/>
  <c r="L6" i="13"/>
  <c r="L5" i="13" s="1"/>
  <c r="L61" i="13" s="1"/>
  <c r="K6" i="13"/>
  <c r="K5" i="13" s="1"/>
  <c r="K61" i="13" s="1"/>
  <c r="J6" i="13"/>
  <c r="J5" i="13" l="1"/>
  <c r="J61" i="13" s="1"/>
  <c r="R61" i="13" s="1"/>
  <c r="R6" i="13"/>
  <c r="Q61" i="15"/>
  <c r="Q5" i="15"/>
  <c r="R5" i="13" l="1"/>
</calcChain>
</file>

<file path=xl/sharedStrings.xml><?xml version="1.0" encoding="utf-8"?>
<sst xmlns="http://schemas.openxmlformats.org/spreadsheetml/2006/main" count="749" uniqueCount="268">
  <si>
    <t>PNSZKM20MBP- Budapest képzési helyű, magyar nyelvű nappali munkarendű képzés tanterve a 2022/2023 -as tanévében kezdő hallgatók számára</t>
  </si>
  <si>
    <t>Tantárgy kód</t>
  </si>
  <si>
    <t>Új Tantárgy kód</t>
  </si>
  <si>
    <t>Tantárgy név</t>
  </si>
  <si>
    <t>jelleg</t>
  </si>
  <si>
    <t>heti óraszám</t>
  </si>
  <si>
    <t>kredit</t>
  </si>
  <si>
    <t>értékelés</t>
  </si>
  <si>
    <t>meghirdetés féléve</t>
  </si>
  <si>
    <t>2022/23-as tanév</t>
  </si>
  <si>
    <t>2023/24-es tanév</t>
  </si>
  <si>
    <t>2024/25-ös tanév</t>
  </si>
  <si>
    <t>2025/26-os tanév</t>
  </si>
  <si>
    <t>Kredit</t>
  </si>
  <si>
    <t>Tárgyfelelős</t>
  </si>
  <si>
    <t>Intézet</t>
  </si>
  <si>
    <t>Megjegyzés</t>
  </si>
  <si>
    <t>ea</t>
  </si>
  <si>
    <t>sz</t>
  </si>
  <si>
    <t>őszi félév</t>
  </si>
  <si>
    <t>tavaszi félév</t>
  </si>
  <si>
    <t xml:space="preserve">Kötelező  tantárgyak </t>
  </si>
  <si>
    <t>Alapozó kötelező tantárgyak</t>
  </si>
  <si>
    <t>PHK_KUTKREDIT</t>
  </si>
  <si>
    <t>PHSZK001</t>
  </si>
  <si>
    <t>Kutatási kredit 1.</t>
  </si>
  <si>
    <t>K</t>
  </si>
  <si>
    <t>a</t>
  </si>
  <si>
    <t>Elekes Zsuzsanna</t>
  </si>
  <si>
    <t>Társadalom- és Politikatudományi Intézet</t>
  </si>
  <si>
    <t>PHTK_KUT2</t>
  </si>
  <si>
    <t>PHSZK002</t>
  </si>
  <si>
    <t xml:space="preserve">Kutatási kredit 2. </t>
  </si>
  <si>
    <t>PHTK_KUT3</t>
  </si>
  <si>
    <t>PHSZK003</t>
  </si>
  <si>
    <t>Kutatási kredit 3.</t>
  </si>
  <si>
    <t>PHTK_KUT4</t>
  </si>
  <si>
    <t>PHSZK004</t>
  </si>
  <si>
    <t>Kutatási kredit 4.</t>
  </si>
  <si>
    <t>PHTK_KUT5</t>
  </si>
  <si>
    <t>PHSZK005</t>
  </si>
  <si>
    <t>Kutatási kredit 5.</t>
  </si>
  <si>
    <t>PHTK_KUT6</t>
  </si>
  <si>
    <t>PHSZK006</t>
  </si>
  <si>
    <t>Kutatási kredit 6.</t>
  </si>
  <si>
    <t>PHTK_KUT7</t>
  </si>
  <si>
    <t>PHSZK007</t>
  </si>
  <si>
    <t>Kutatási kredit 7.</t>
  </si>
  <si>
    <t>PHTK_KUT8</t>
  </si>
  <si>
    <t>PHSZK008</t>
  </si>
  <si>
    <t>Kutatási kredit 8.</t>
  </si>
  <si>
    <t>Kötelezően választható tantárgyak</t>
  </si>
  <si>
    <t>Alapozó kötelezően választható</t>
  </si>
  <si>
    <t>Kötelezően választható  oktatási, tervezet védési kredit tárgyak: az első 4 szemeszterben 6 kredit teljesítése kötelező</t>
  </si>
  <si>
    <t>PHTK_OKT2</t>
  </si>
  <si>
    <t>PHSZK009</t>
  </si>
  <si>
    <t>Oktatási kredit 2.</t>
  </si>
  <si>
    <t>KV</t>
  </si>
  <si>
    <t>PHTK_OKT3</t>
  </si>
  <si>
    <t>PHSZK010</t>
  </si>
  <si>
    <t>Oktatási kredit 3.</t>
  </si>
  <si>
    <t>PHTK_OKT4</t>
  </si>
  <si>
    <t>PHSZK011</t>
  </si>
  <si>
    <t>Oktatási kredit 4.</t>
  </si>
  <si>
    <t>PHTK_OKT5</t>
  </si>
  <si>
    <t>PHSZK012</t>
  </si>
  <si>
    <t>Oktatási kredit 5.</t>
  </si>
  <si>
    <t>PHTK_OKT6</t>
  </si>
  <si>
    <t>PHSZK013</t>
  </si>
  <si>
    <t>Oktatási kredit 6.</t>
  </si>
  <si>
    <t>PHTK_OKT7</t>
  </si>
  <si>
    <t>PHSZK014</t>
  </si>
  <si>
    <t>Oktatási kredit 7.</t>
  </si>
  <si>
    <t>PHTK_OKT8</t>
  </si>
  <si>
    <t>PHSZK015</t>
  </si>
  <si>
    <t>Oktatási kredit 8.</t>
  </si>
  <si>
    <t>PHN_vita</t>
  </si>
  <si>
    <t>PHSZK016</t>
  </si>
  <si>
    <t xml:space="preserve">Tervezet védés </t>
  </si>
  <si>
    <t>PHSZK017</t>
  </si>
  <si>
    <t>Oktatásszervezési kredit 2.</t>
  </si>
  <si>
    <t>PHSZK018</t>
  </si>
  <si>
    <t>Oktatásszervezési kredit 3.</t>
  </si>
  <si>
    <t>PHSZK019</t>
  </si>
  <si>
    <t>Oktatásszervezési kredit 4.</t>
  </si>
  <si>
    <t>PHSZK020</t>
  </si>
  <si>
    <t>Oktatásszervezési kredit 5.</t>
  </si>
  <si>
    <t>PHSZK021</t>
  </si>
  <si>
    <t>Oktatásszervezési kredit 6.</t>
  </si>
  <si>
    <t>PHSZK022</t>
  </si>
  <si>
    <t>Oktatásszervezési kredit 7.</t>
  </si>
  <si>
    <t>PHSZK023</t>
  </si>
  <si>
    <t>Oktatásszervezési kredit 8.</t>
  </si>
  <si>
    <t>Programok</t>
  </si>
  <si>
    <t>Kommunikációtudomány</t>
  </si>
  <si>
    <t>KSKM001NAPB</t>
  </si>
  <si>
    <t>PHSZK024</t>
  </si>
  <si>
    <t>Contemporary Concepts of Communication</t>
  </si>
  <si>
    <t>v</t>
  </si>
  <si>
    <t>ősz</t>
  </si>
  <si>
    <t>Aczél Petra</t>
  </si>
  <si>
    <t>Marketing- és Kommunikációtudományi Intézet</t>
  </si>
  <si>
    <t>max. 15 fő</t>
  </si>
  <si>
    <t>KSKM002NAPB</t>
  </si>
  <si>
    <t>PHSZK025</t>
  </si>
  <si>
    <t>Writing the Literature Review</t>
  </si>
  <si>
    <t>Kovács Gábor</t>
  </si>
  <si>
    <t>KSKM011NAPB</t>
  </si>
  <si>
    <t>PHSZK026</t>
  </si>
  <si>
    <t xml:space="preserve">Qualitative and Quantitative Methods in Communication Research </t>
  </si>
  <si>
    <t>tavasz</t>
  </si>
  <si>
    <t>Székely Levente</t>
  </si>
  <si>
    <t>KSKM010NAPB</t>
  </si>
  <si>
    <t>PHSZK027</t>
  </si>
  <si>
    <t>Social Media and Communication</t>
  </si>
  <si>
    <t>Veszelszki Ágnes</t>
  </si>
  <si>
    <t>KSKM012NAPB</t>
  </si>
  <si>
    <t>PHSZK028</t>
  </si>
  <si>
    <t xml:space="preserve">Research Ethics and Collaboration </t>
  </si>
  <si>
    <t>Benczes Réka, Sass Judit</t>
  </si>
  <si>
    <t>Marketing- és Kommunikációtudományi Intézet, Vezetéstudományi Intézet</t>
  </si>
  <si>
    <t>KSKM005NAPB</t>
  </si>
  <si>
    <t>PHSZK029</t>
  </si>
  <si>
    <t>Advanced Research Methodology in Communication</t>
  </si>
  <si>
    <t xml:space="preserve"> Kárpáti Andrea</t>
  </si>
  <si>
    <t>+ 2 tárgy kötelezően választandó az alábbiakból</t>
  </si>
  <si>
    <t>KSKM006NAPB</t>
  </si>
  <si>
    <t>PHSZK030</t>
  </si>
  <si>
    <t>Current Trends I. in Communication Research</t>
  </si>
  <si>
    <t>Benczes Réka</t>
  </si>
  <si>
    <t>előfeltétele az NPGG008NAPB tárgynak</t>
  </si>
  <si>
    <t>KSKM007NAPB</t>
  </si>
  <si>
    <t>PHSZK031</t>
  </si>
  <si>
    <t>Current Trends I. in Social Research Methodology</t>
  </si>
  <si>
    <t>Pásztor Adél</t>
  </si>
  <si>
    <t>KSKM008NAPB</t>
  </si>
  <si>
    <t>PHSZK032</t>
  </si>
  <si>
    <t xml:space="preserve">Current Trends II. in Communication Research </t>
  </si>
  <si>
    <t>KSKM009NAPB</t>
  </si>
  <si>
    <t>PHSZK033</t>
  </si>
  <si>
    <t>Current Trends II. in Social Research Methodology</t>
  </si>
  <si>
    <t xml:space="preserve">Moksony Ferenc </t>
  </si>
  <si>
    <t>Szociológia</t>
  </si>
  <si>
    <t>KSSZ037NAPB</t>
  </si>
  <si>
    <t>PHSZK034</t>
  </si>
  <si>
    <t>Theory and Research: Good and Questionable Practices</t>
  </si>
  <si>
    <t>Bartus Tamás</t>
  </si>
  <si>
    <t>KSSZ038NAPB</t>
  </si>
  <si>
    <t>PHSZK035</t>
  </si>
  <si>
    <t>Literature Review I. Getting Started with Literature Review</t>
  </si>
  <si>
    <t>PHS_RESSEM2</t>
  </si>
  <si>
    <t>PHSZK036</t>
  </si>
  <si>
    <t>Research Seminar II. Writing the Literature Review</t>
  </si>
  <si>
    <t>Nagy Beáta</t>
  </si>
  <si>
    <t>PHS_Research seminar III</t>
  </si>
  <si>
    <t>PHSZK037</t>
  </si>
  <si>
    <t>Research Seminar III. From literature review to research questions</t>
  </si>
  <si>
    <t>PHS_RES4</t>
  </si>
  <si>
    <t>PHSZK038</t>
  </si>
  <si>
    <t>Research Seminar IV. Research Design</t>
  </si>
  <si>
    <t>Vicsek Lilla</t>
  </si>
  <si>
    <t>+ 3 tárgy kötelezően választandó az alábbiakból</t>
  </si>
  <si>
    <t>PHS_QUALDAT_AN</t>
  </si>
  <si>
    <t>PHSZK039</t>
  </si>
  <si>
    <t>Advanced Qualitative Data Analysis</t>
  </si>
  <si>
    <t>VTSM085NAPB</t>
  </si>
  <si>
    <t>PHSZK040</t>
  </si>
  <si>
    <t>Organizational Research Methods</t>
  </si>
  <si>
    <t>Primecz Henriett</t>
  </si>
  <si>
    <t>Vezetéstudományi Intézet</t>
  </si>
  <si>
    <t>KSSZ005NAPB</t>
  </si>
  <si>
    <t>PHSZK041</t>
  </si>
  <si>
    <t>Field Research</t>
  </si>
  <si>
    <t>Pulay Gergely, Durst Judit</t>
  </si>
  <si>
    <t>PHS_ADV_QUANT_METH</t>
  </si>
  <si>
    <t>PHSZK042</t>
  </si>
  <si>
    <t>Understanding Advanced Quantitative Methods</t>
  </si>
  <si>
    <t>KSSZ006NAPB</t>
  </si>
  <si>
    <t>PHSZK043</t>
  </si>
  <si>
    <t>Scientific Writing</t>
  </si>
  <si>
    <t>PHSZK044</t>
  </si>
  <si>
    <t>Master course</t>
  </si>
  <si>
    <t>Szabadon választható tantárgyak</t>
  </si>
  <si>
    <t>Egyéb szabadon választhatók</t>
  </si>
  <si>
    <t>Külön táblázatban</t>
  </si>
  <si>
    <t>V</t>
  </si>
  <si>
    <t>Összes kredit</t>
  </si>
  <si>
    <t>Megjegyzések</t>
  </si>
  <si>
    <t>Jelleg: K-kötelező, KV-kötelezően választható, V-szabadon választható, KR-kritérium tantárgy</t>
  </si>
  <si>
    <t>Értékelés: v=v, gy=gy, a=aláírás, sz-szigorlat</t>
  </si>
  <si>
    <t>Heti óraszám: ea-előadás, sz-szeminárium/gyakorlat</t>
  </si>
  <si>
    <t>KTR: kedvezményes tanulmányi rendben teljesíthető tantárgy a TVSZ 92.§ szakasza alapján</t>
  </si>
  <si>
    <t>Tanterv:</t>
  </si>
  <si>
    <t xml:space="preserve">A tantárgyakat a mintatanterv szerinti ütemezésben ajánlott felvenni. </t>
  </si>
  <si>
    <t>A tantárgyfelvétellel és a tantárgyak teljesítésével kapcsolatos részletes szabályokat a Tanulmányi és vizsgaszabályzat tartalmazza!</t>
  </si>
  <si>
    <t xml:space="preserve">Felhívjuk a figyelmüket, hogy tantervi változások lehetségesek!           </t>
  </si>
  <si>
    <t xml:space="preserve">PNSZKM20ABP- Budapest, English language, curriculum for full time training of the  2022/2023 </t>
  </si>
  <si>
    <t>Subject code</t>
  </si>
  <si>
    <t>New Subject code</t>
  </si>
  <si>
    <t>Subject name</t>
  </si>
  <si>
    <t>Type of the</t>
  </si>
  <si>
    <t>num/week</t>
  </si>
  <si>
    <t>CREDITS</t>
  </si>
  <si>
    <t>Evaluation</t>
  </si>
  <si>
    <t>2022/23 Academic year</t>
  </si>
  <si>
    <t>2023/24 Academic year</t>
  </si>
  <si>
    <t>2024/25 Academic year</t>
  </si>
  <si>
    <t>2025/26 Academic year</t>
  </si>
  <si>
    <t>credits</t>
  </si>
  <si>
    <t>responsible of the subject</t>
  </si>
  <si>
    <t>Institution</t>
  </si>
  <si>
    <t xml:space="preserve">coments </t>
  </si>
  <si>
    <t>fall</t>
  </si>
  <si>
    <t>spring</t>
  </si>
  <si>
    <t xml:space="preserve">fall </t>
  </si>
  <si>
    <t>Core courses</t>
  </si>
  <si>
    <t>Basic core courses</t>
  </si>
  <si>
    <t>Research 1</t>
  </si>
  <si>
    <t>C</t>
  </si>
  <si>
    <t>s</t>
  </si>
  <si>
    <t>Institute of Social and Political Sciences </t>
  </si>
  <si>
    <t>Research 2</t>
  </si>
  <si>
    <t>Research 3</t>
  </si>
  <si>
    <t>Research 4</t>
  </si>
  <si>
    <t>Research 5</t>
  </si>
  <si>
    <t>Research 6</t>
  </si>
  <si>
    <t>Research 7</t>
  </si>
  <si>
    <t>Research 8</t>
  </si>
  <si>
    <t>Core elective courses</t>
  </si>
  <si>
    <t>Basic core elective courses</t>
  </si>
  <si>
    <t>Compulsory elective teaching,proposal defence: in the first 4 semester at least 6 credits must be completed</t>
  </si>
  <si>
    <t>Teaching credit 2.</t>
  </si>
  <si>
    <t>CE</t>
  </si>
  <si>
    <t>Teaching credit 3.</t>
  </si>
  <si>
    <t>Teaching credit 4.</t>
  </si>
  <si>
    <t>Teaching credit 5.</t>
  </si>
  <si>
    <t>Teaching credit 6.</t>
  </si>
  <si>
    <t>Teaching credit 7.</t>
  </si>
  <si>
    <t>Teaching credit 8.</t>
  </si>
  <si>
    <t>Thesis proposal defence</t>
  </si>
  <si>
    <t>Other teaching activities credit 2.</t>
  </si>
  <si>
    <t>Other teaching activities credit 3.</t>
  </si>
  <si>
    <t>Other teaching activities credit 4.</t>
  </si>
  <si>
    <t>Other teaching activities credit 5.</t>
  </si>
  <si>
    <t>Other teaching activities credit 6.</t>
  </si>
  <si>
    <t>Other teaching activities credit 7.</t>
  </si>
  <si>
    <t>Other teaching activities credit 8.</t>
  </si>
  <si>
    <t>Programs</t>
  </si>
  <si>
    <t>Communication Science</t>
  </si>
  <si>
    <t>ex</t>
  </si>
  <si>
    <t xml:space="preserve">Institute of Marketing and Communication Sciences </t>
  </si>
  <si>
    <t>Institute of Marketing and Communication Sciences , Institute of Strategy and Management</t>
  </si>
  <si>
    <t>+ 2 core electives from the listed courses</t>
  </si>
  <si>
    <t>Sociology</t>
  </si>
  <si>
    <t>+ 3 core electives from the listed courses</t>
  </si>
  <si>
    <t>Institute of Strategy and Management</t>
  </si>
  <si>
    <t>Elective courses</t>
  </si>
  <si>
    <t>Other elective courses</t>
  </si>
  <si>
    <t>see in a separate list</t>
  </si>
  <si>
    <t>E</t>
  </si>
  <si>
    <t>Credits overall</t>
  </si>
  <si>
    <t>Remarks</t>
  </si>
  <si>
    <t xml:space="preserve">Type: C-compulsory courses,  CE-core elective courses, E-elective (optional) courses </t>
  </si>
  <si>
    <t>Methods of assessment: ex-exam (exam at the end of the semester, but other forms of assessment are possible during the semester)</t>
  </si>
  <si>
    <t>Curriculum</t>
  </si>
  <si>
    <t xml:space="preserve">It is recommended to include the subjects in the schedule according to the sample curriculum. </t>
  </si>
  <si>
    <t>The detailed rules related to the admission of the subjects and the completion of the subjects are included in the Study and Examination Regulations!</t>
  </si>
  <si>
    <t>Please note that curriculum changes are possible!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</si>
</sst>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8"/>
      <name val="Muli"/>
      <charset val="238"/>
    </font>
    <font>
      <b/>
      <sz val="11"/>
      <name val="Muli"/>
      <charset val="238"/>
    </font>
    <font>
      <sz val="9"/>
      <name val="Muli"/>
      <charset val="238"/>
    </font>
    <font>
      <sz val="11"/>
      <name val="Muli"/>
      <charset val="238"/>
    </font>
    <font>
      <sz val="14"/>
      <name val="Muli"/>
      <charset val="238"/>
    </font>
    <font>
      <b/>
      <sz val="14"/>
      <name val="Muli"/>
      <charset val="238"/>
    </font>
    <font>
      <sz val="8"/>
      <name val="Calibri"/>
      <family val="2"/>
      <charset val="238"/>
      <scheme val="minor"/>
    </font>
    <font>
      <b/>
      <sz val="12"/>
      <name val="Muli"/>
      <charset val="238"/>
    </font>
    <font>
      <sz val="12"/>
      <name val="Muli"/>
      <charset val="238"/>
    </font>
    <font>
      <sz val="12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name val="Arial"/>
      <family val="2"/>
      <charset val="238"/>
    </font>
    <font>
      <sz val="10"/>
      <name val="Muli"/>
      <charset val="238"/>
    </font>
    <font>
      <sz val="12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  <font>
      <sz val="12"/>
      <color theme="1"/>
      <name val="Calibri Light"/>
      <family val="2"/>
      <charset val="238"/>
      <scheme val="maj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Calibri Light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Muli"/>
    </font>
    <font>
      <b/>
      <sz val="11"/>
      <color theme="1"/>
      <name val="Arial"/>
    </font>
    <font>
      <b/>
      <sz val="12"/>
      <name val="Calibri Light"/>
      <scheme val="major"/>
    </font>
    <font>
      <b/>
      <sz val="14"/>
      <name val="Muli"/>
    </font>
    <font>
      <b/>
      <sz val="12"/>
      <name val="Muli"/>
    </font>
    <font>
      <sz val="11"/>
      <name val="Arial"/>
    </font>
    <font>
      <sz val="1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A5A5A5"/>
      </patternFill>
    </fill>
    <fill>
      <patternFill patternType="solid">
        <fgColor rgb="FFFFFFFF"/>
        <bgColor indexed="64"/>
      </patternFill>
    </fill>
    <fill>
      <patternFill patternType="solid">
        <fgColor rgb="FFD8D8D8"/>
        <bgColor rgb="FFD8D8D8"/>
      </patternFill>
    </fill>
    <fill>
      <patternFill patternType="solid">
        <fgColor rgb="FFAEAAAA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rgb="FFD8D8D8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 style="hair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indexed="64"/>
      </right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" fillId="0" borderId="0"/>
    <xf numFmtId="0" fontId="3" fillId="0" borderId="0"/>
    <xf numFmtId="0" fontId="5" fillId="0" borderId="0"/>
    <xf numFmtId="0" fontId="3" fillId="0" borderId="0"/>
    <xf numFmtId="0" fontId="23" fillId="0" borderId="0"/>
  </cellStyleXfs>
  <cellXfs count="163">
    <xf numFmtId="0" fontId="0" fillId="0" borderId="0" xfId="0"/>
    <xf numFmtId="0" fontId="7" fillId="4" borderId="1" xfId="1" applyFont="1" applyFill="1" applyBorder="1" applyAlignment="1">
      <alignment vertical="center" wrapText="1"/>
    </xf>
    <xf numFmtId="0" fontId="7" fillId="3" borderId="4" xfId="1" applyFont="1" applyFill="1" applyBorder="1" applyAlignment="1">
      <alignment vertical="center"/>
    </xf>
    <xf numFmtId="0" fontId="7" fillId="3" borderId="4" xfId="1" applyFont="1" applyFill="1" applyBorder="1" applyAlignment="1">
      <alignment vertical="center" wrapText="1"/>
    </xf>
    <xf numFmtId="0" fontId="0" fillId="5" borderId="0" xfId="0" applyFill="1"/>
    <xf numFmtId="0" fontId="9" fillId="4" borderId="1" xfId="1" applyFont="1" applyFill="1" applyBorder="1" applyAlignment="1">
      <alignment horizontal="left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4" fillId="4" borderId="1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7" fillId="4" borderId="1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13" fillId="4" borderId="4" xfId="1" applyFont="1" applyFill="1" applyBorder="1" applyAlignment="1">
      <alignment horizontal="center" vertical="center" wrapText="1"/>
    </xf>
    <xf numFmtId="0" fontId="20" fillId="0" borderId="1" xfId="1" applyFont="1" applyBorder="1" applyAlignment="1">
      <alignment vertical="center"/>
    </xf>
    <xf numFmtId="0" fontId="20" fillId="0" borderId="1" xfId="1" applyFont="1" applyBorder="1" applyAlignment="1">
      <alignment vertical="center" wrapText="1"/>
    </xf>
    <xf numFmtId="0" fontId="21" fillId="0" borderId="0" xfId="0" applyFont="1"/>
    <xf numFmtId="0" fontId="19" fillId="0" borderId="1" xfId="1" applyFont="1" applyBorder="1" applyAlignment="1">
      <alignment horizontal="center" vertical="center" wrapText="1"/>
    </xf>
    <xf numFmtId="0" fontId="19" fillId="5" borderId="1" xfId="1" applyFont="1" applyFill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/>
    </xf>
    <xf numFmtId="0" fontId="20" fillId="4" borderId="1" xfId="1" applyFont="1" applyFill="1" applyBorder="1" applyAlignment="1">
      <alignment vertical="center" wrapText="1"/>
    </xf>
    <xf numFmtId="0" fontId="20" fillId="4" borderId="1" xfId="1" applyFont="1" applyFill="1" applyBorder="1" applyAlignment="1">
      <alignment horizontal="center" vertical="center"/>
    </xf>
    <xf numFmtId="0" fontId="19" fillId="4" borderId="1" xfId="1" applyFont="1" applyFill="1" applyBorder="1" applyAlignment="1">
      <alignment horizontal="center" vertical="center"/>
    </xf>
    <xf numFmtId="0" fontId="19" fillId="4" borderId="1" xfId="1" applyFont="1" applyFill="1" applyBorder="1" applyAlignment="1">
      <alignment horizontal="left" vertical="center" wrapText="1"/>
    </xf>
    <xf numFmtId="0" fontId="20" fillId="3" borderId="4" xfId="1" applyFont="1" applyFill="1" applyBorder="1" applyAlignment="1">
      <alignment vertical="center"/>
    </xf>
    <xf numFmtId="0" fontId="20" fillId="3" borderId="4" xfId="1" applyFont="1" applyFill="1" applyBorder="1" applyAlignment="1">
      <alignment vertical="center" wrapText="1"/>
    </xf>
    <xf numFmtId="0" fontId="20" fillId="3" borderId="4" xfId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center" vertical="center"/>
    </xf>
    <xf numFmtId="0" fontId="20" fillId="3" borderId="1" xfId="1" applyFont="1" applyFill="1" applyBorder="1" applyAlignment="1">
      <alignment horizontal="left" vertical="center" wrapText="1"/>
    </xf>
    <xf numFmtId="0" fontId="21" fillId="0" borderId="0" xfId="0" applyFont="1" applyAlignment="1">
      <alignment horizontal="left" wrapText="1"/>
    </xf>
    <xf numFmtId="0" fontId="21" fillId="5" borderId="0" xfId="0" applyFont="1" applyFill="1"/>
    <xf numFmtId="0" fontId="20" fillId="2" borderId="1" xfId="1" applyFont="1" applyFill="1" applyBorder="1" applyAlignment="1">
      <alignment vertical="center" wrapText="1"/>
    </xf>
    <xf numFmtId="0" fontId="20" fillId="2" borderId="1" xfId="1" applyFont="1" applyFill="1" applyBorder="1" applyAlignment="1">
      <alignment horizontal="center" vertical="center"/>
    </xf>
    <xf numFmtId="0" fontId="20" fillId="2" borderId="1" xfId="1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0" fillId="2" borderId="4" xfId="1" applyFont="1" applyFill="1" applyBorder="1" applyAlignment="1">
      <alignment horizontal="center" vertical="center"/>
    </xf>
    <xf numFmtId="0" fontId="19" fillId="3" borderId="4" xfId="1" applyFont="1" applyFill="1" applyBorder="1" applyAlignment="1">
      <alignment horizontal="left" vertical="center" wrapText="1"/>
    </xf>
    <xf numFmtId="0" fontId="15" fillId="0" borderId="0" xfId="0" applyFont="1" applyAlignment="1">
      <alignment horizontal="left" wrapText="1"/>
    </xf>
    <xf numFmtId="0" fontId="9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vertical="center" wrapText="1"/>
    </xf>
    <xf numFmtId="0" fontId="0" fillId="3" borderId="8" xfId="0" applyFill="1" applyBorder="1" applyAlignment="1">
      <alignment horizontal="center" vertical="center"/>
    </xf>
    <xf numFmtId="0" fontId="0" fillId="3" borderId="8" xfId="0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22" fillId="0" borderId="0" xfId="5" applyFont="1" applyAlignment="1">
      <alignment horizontal="left" vertical="center" wrapText="1"/>
    </xf>
    <xf numFmtId="0" fontId="17" fillId="0" borderId="0" xfId="5" applyFont="1" applyAlignment="1">
      <alignment horizontal="left" vertical="center" wrapText="1"/>
    </xf>
    <xf numFmtId="0" fontId="17" fillId="7" borderId="0" xfId="5" applyFont="1" applyFill="1" applyAlignment="1">
      <alignment horizontal="left" vertical="center" wrapText="1"/>
    </xf>
    <xf numFmtId="0" fontId="17" fillId="0" borderId="0" xfId="5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3" fillId="0" borderId="8" xfId="0" applyFont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/>
    </xf>
    <xf numFmtId="0" fontId="16" fillId="8" borderId="8" xfId="0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left" vertical="center" wrapText="1"/>
    </xf>
    <xf numFmtId="0" fontId="19" fillId="3" borderId="0" xfId="1" quotePrefix="1" applyFont="1" applyFill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8" xfId="0" applyBorder="1" applyAlignment="1">
      <alignment horizontal="left" vertical="center" wrapText="1"/>
    </xf>
    <xf numFmtId="0" fontId="0" fillId="0" borderId="6" xfId="0" applyBorder="1" applyAlignment="1">
      <alignment horizontal="left" vertical="center"/>
    </xf>
    <xf numFmtId="0" fontId="17" fillId="3" borderId="13" xfId="0" applyFont="1" applyFill="1" applyBorder="1" applyAlignment="1">
      <alignment vertical="center"/>
    </xf>
    <xf numFmtId="0" fontId="16" fillId="6" borderId="15" xfId="0" applyFont="1" applyFill="1" applyBorder="1" applyAlignment="1">
      <alignment horizontal="left" vertical="center" wrapText="1"/>
    </xf>
    <xf numFmtId="0" fontId="9" fillId="4" borderId="1" xfId="1" applyFont="1" applyFill="1" applyBorder="1" applyAlignment="1">
      <alignment horizontal="center" vertical="center" wrapText="1"/>
    </xf>
    <xf numFmtId="0" fontId="9" fillId="3" borderId="4" xfId="1" applyFont="1" applyFill="1" applyBorder="1" applyAlignment="1">
      <alignment horizontal="center" vertical="center" wrapText="1"/>
    </xf>
    <xf numFmtId="0" fontId="7" fillId="4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8" fillId="0" borderId="0" xfId="1" quotePrefix="1" applyFont="1" applyAlignment="1">
      <alignment horizontal="left" vertical="center" wrapText="1"/>
    </xf>
    <xf numFmtId="0" fontId="27" fillId="8" borderId="8" xfId="0" applyFont="1" applyFill="1" applyBorder="1" applyAlignment="1">
      <alignment horizontal="center" vertical="center"/>
    </xf>
    <xf numFmtId="0" fontId="26" fillId="4" borderId="4" xfId="1" applyFont="1" applyFill="1" applyBorder="1" applyAlignment="1">
      <alignment horizontal="center" vertical="center"/>
    </xf>
    <xf numFmtId="0" fontId="29" fillId="2" borderId="1" xfId="1" applyFont="1" applyFill="1" applyBorder="1" applyAlignment="1">
      <alignment horizontal="left" vertical="center" wrapText="1"/>
    </xf>
    <xf numFmtId="0" fontId="29" fillId="2" borderId="1" xfId="1" applyFont="1" applyFill="1" applyBorder="1" applyAlignment="1">
      <alignment horizontal="center" vertical="center" wrapText="1"/>
    </xf>
    <xf numFmtId="0" fontId="30" fillId="2" borderId="1" xfId="1" applyFont="1" applyFill="1" applyBorder="1" applyAlignment="1">
      <alignment horizontal="center" vertical="center" wrapText="1"/>
    </xf>
    <xf numFmtId="0" fontId="28" fillId="2" borderId="1" xfId="1" applyFont="1" applyFill="1" applyBorder="1" applyAlignment="1">
      <alignment horizontal="center" vertical="center"/>
    </xf>
    <xf numFmtId="0" fontId="29" fillId="2" borderId="1" xfId="1" applyFont="1" applyFill="1" applyBorder="1" applyAlignment="1">
      <alignment horizontal="center" vertical="center"/>
    </xf>
    <xf numFmtId="0" fontId="29" fillId="2" borderId="1" xfId="1" applyFont="1" applyFill="1" applyBorder="1" applyAlignment="1">
      <alignment vertical="center" wrapText="1"/>
    </xf>
    <xf numFmtId="0" fontId="27" fillId="0" borderId="8" xfId="0" applyFont="1" applyBorder="1" applyAlignment="1">
      <alignment horizontal="center" vertical="center"/>
    </xf>
    <xf numFmtId="0" fontId="31" fillId="3" borderId="7" xfId="0" applyFont="1" applyFill="1" applyBorder="1" applyAlignment="1">
      <alignment vertical="center" wrapText="1"/>
    </xf>
    <xf numFmtId="0" fontId="27" fillId="6" borderId="14" xfId="0" applyFont="1" applyFill="1" applyBorder="1" applyAlignment="1">
      <alignment horizontal="left" vertical="center" wrapText="1"/>
    </xf>
    <xf numFmtId="0" fontId="27" fillId="6" borderId="6" xfId="0" applyFont="1" applyFill="1" applyBorder="1" applyAlignment="1">
      <alignment horizontal="left" vertical="center" wrapText="1"/>
    </xf>
    <xf numFmtId="0" fontId="25" fillId="9" borderId="8" xfId="0" applyFont="1" applyFill="1" applyBorder="1" applyAlignment="1">
      <alignment horizontal="center" vertical="center"/>
    </xf>
    <xf numFmtId="0" fontId="25" fillId="9" borderId="0" xfId="0" applyFont="1" applyFill="1"/>
    <xf numFmtId="0" fontId="25" fillId="10" borderId="8" xfId="0" applyFont="1" applyFill="1" applyBorder="1" applyAlignment="1">
      <alignment horizontal="center" vertical="center"/>
    </xf>
    <xf numFmtId="0" fontId="25" fillId="10" borderId="0" xfId="0" applyFont="1" applyFill="1"/>
    <xf numFmtId="0" fontId="0" fillId="10" borderId="6" xfId="0" applyFill="1" applyBorder="1" applyAlignment="1">
      <alignment horizontal="left" vertical="center"/>
    </xf>
    <xf numFmtId="0" fontId="27" fillId="8" borderId="8" xfId="0" applyFont="1" applyFill="1" applyBorder="1" applyAlignment="1">
      <alignment horizontal="center" vertical="center" wrapText="1"/>
    </xf>
    <xf numFmtId="0" fontId="25" fillId="9" borderId="8" xfId="0" applyFont="1" applyFill="1" applyBorder="1" applyAlignment="1">
      <alignment horizontal="center" vertical="center" wrapText="1"/>
    </xf>
    <xf numFmtId="0" fontId="25" fillId="10" borderId="8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10" borderId="6" xfId="0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25" fillId="5" borderId="0" xfId="0" applyFont="1" applyFill="1"/>
    <xf numFmtId="0" fontId="0" fillId="11" borderId="8" xfId="0" applyFill="1" applyBorder="1" applyAlignment="1">
      <alignment horizontal="left" vertical="center"/>
    </xf>
    <xf numFmtId="0" fontId="0" fillId="11" borderId="6" xfId="0" applyFill="1" applyBorder="1" applyAlignment="1">
      <alignment vertical="center"/>
    </xf>
    <xf numFmtId="0" fontId="0" fillId="11" borderId="6" xfId="0" applyFill="1" applyBorder="1" applyAlignment="1">
      <alignment horizontal="left" vertical="center"/>
    </xf>
    <xf numFmtId="0" fontId="0" fillId="11" borderId="8" xfId="0" applyFill="1" applyBorder="1" applyAlignment="1">
      <alignment horizontal="left" vertical="center" wrapText="1"/>
    </xf>
    <xf numFmtId="0" fontId="20" fillId="2" borderId="4" xfId="1" applyFont="1" applyFill="1" applyBorder="1" applyAlignment="1">
      <alignment horizontal="left" vertical="center"/>
    </xf>
    <xf numFmtId="0" fontId="21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8" borderId="8" xfId="0" applyFont="1" applyFill="1" applyBorder="1" applyAlignment="1">
      <alignment horizontal="left" vertical="center" wrapText="1"/>
    </xf>
    <xf numFmtId="0" fontId="16" fillId="8" borderId="8" xfId="0" applyFont="1" applyFill="1" applyBorder="1" applyAlignment="1">
      <alignment horizontal="left" vertical="center"/>
    </xf>
    <xf numFmtId="0" fontId="16" fillId="12" borderId="8" xfId="0" applyFont="1" applyFill="1" applyBorder="1" applyAlignment="1">
      <alignment horizontal="left" vertical="center"/>
    </xf>
    <xf numFmtId="0" fontId="25" fillId="3" borderId="8" xfId="0" applyFont="1" applyFill="1" applyBorder="1" applyAlignment="1">
      <alignment horizontal="center" vertical="center"/>
    </xf>
    <xf numFmtId="0" fontId="16" fillId="12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25" fillId="3" borderId="8" xfId="0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vertical="center"/>
    </xf>
    <xf numFmtId="0" fontId="0" fillId="0" borderId="8" xfId="0" applyBorder="1" applyAlignment="1">
      <alignment vertical="center"/>
    </xf>
    <xf numFmtId="0" fontId="22" fillId="0" borderId="0" xfId="5" applyFont="1" applyAlignment="1">
      <alignment horizontal="left" vertical="center"/>
    </xf>
    <xf numFmtId="0" fontId="16" fillId="6" borderId="12" xfId="0" applyFont="1" applyFill="1" applyBorder="1" applyAlignment="1">
      <alignment horizontal="left" vertical="center"/>
    </xf>
    <xf numFmtId="0" fontId="16" fillId="12" borderId="6" xfId="0" applyFont="1" applyFill="1" applyBorder="1" applyAlignment="1">
      <alignment horizontal="left" vertical="center" wrapText="1"/>
    </xf>
    <xf numFmtId="0" fontId="16" fillId="12" borderId="14" xfId="0" applyFont="1" applyFill="1" applyBorder="1" applyAlignment="1">
      <alignment horizontal="left" vertical="center" wrapText="1"/>
    </xf>
    <xf numFmtId="0" fontId="16" fillId="12" borderId="7" xfId="0" applyFont="1" applyFill="1" applyBorder="1" applyAlignment="1">
      <alignment horizontal="left" vertical="center" wrapText="1"/>
    </xf>
    <xf numFmtId="0" fontId="20" fillId="2" borderId="16" xfId="1" applyFont="1" applyFill="1" applyBorder="1" applyAlignment="1">
      <alignment horizontal="left" vertical="center"/>
    </xf>
    <xf numFmtId="0" fontId="20" fillId="2" borderId="17" xfId="1" applyFont="1" applyFill="1" applyBorder="1" applyAlignment="1">
      <alignment horizontal="left" vertical="center"/>
    </xf>
    <xf numFmtId="0" fontId="24" fillId="0" borderId="9" xfId="8" applyFont="1" applyBorder="1" applyAlignment="1">
      <alignment horizontal="center" vertical="center" textRotation="90" wrapText="1"/>
    </xf>
    <xf numFmtId="0" fontId="24" fillId="0" borderId="10" xfId="8" applyFont="1" applyBorder="1" applyAlignment="1">
      <alignment horizontal="center" vertical="center" textRotation="90" wrapText="1"/>
    </xf>
    <xf numFmtId="0" fontId="24" fillId="0" borderId="11" xfId="8" applyFont="1" applyBorder="1" applyAlignment="1">
      <alignment horizontal="center" vertical="center" textRotation="90" wrapText="1"/>
    </xf>
    <xf numFmtId="0" fontId="19" fillId="0" borderId="1" xfId="1" applyFont="1" applyBorder="1" applyAlignment="1">
      <alignment horizontal="center" vertical="center" wrapText="1"/>
    </xf>
    <xf numFmtId="0" fontId="19" fillId="0" borderId="1" xfId="1" applyFont="1" applyBorder="1" applyAlignment="1">
      <alignment horizontal="center" vertical="center" textRotation="90" wrapText="1"/>
    </xf>
    <xf numFmtId="0" fontId="19" fillId="0" borderId="2" xfId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9" fillId="0" borderId="5" xfId="1" applyFont="1" applyBorder="1" applyAlignment="1">
      <alignment horizontal="center" vertical="center" wrapText="1"/>
    </xf>
    <xf numFmtId="0" fontId="19" fillId="0" borderId="3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0" fillId="0" borderId="3" xfId="1" applyFont="1" applyBorder="1" applyAlignment="1">
      <alignment horizontal="center" vertical="center"/>
    </xf>
    <xf numFmtId="0" fontId="19" fillId="0" borderId="1" xfId="1" applyFont="1" applyBorder="1" applyAlignment="1">
      <alignment horizontal="left" vertical="center" textRotation="90" wrapText="1"/>
    </xf>
    <xf numFmtId="0" fontId="20" fillId="11" borderId="1" xfId="1" applyFont="1" applyFill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0" fontId="10" fillId="0" borderId="3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textRotation="90" wrapText="1"/>
    </xf>
    <xf numFmtId="0" fontId="14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 textRotation="90" wrapText="1"/>
    </xf>
    <xf numFmtId="0" fontId="7" fillId="11" borderId="1" xfId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22" fillId="0" borderId="0" xfId="1" applyFont="1" applyAlignment="1">
      <alignment horizontal="left" vertical="center" wrapText="1"/>
    </xf>
    <xf numFmtId="0" fontId="17" fillId="0" borderId="0" xfId="1" applyFont="1" applyAlignment="1">
      <alignment horizontal="left" vertical="center" wrapText="1"/>
    </xf>
    <xf numFmtId="0" fontId="8" fillId="0" borderId="1" xfId="1" applyFont="1" applyBorder="1" applyAlignment="1">
      <alignment horizontal="center" vertical="center" wrapText="1"/>
    </xf>
    <xf numFmtId="0" fontId="9" fillId="0" borderId="5" xfId="1" applyFont="1" applyBorder="1" applyAlignment="1">
      <alignment horizontal="center" vertical="center" wrapText="1"/>
    </xf>
    <xf numFmtId="0" fontId="27" fillId="8" borderId="6" xfId="0" applyFont="1" applyFill="1" applyBorder="1" applyAlignment="1">
      <alignment horizontal="center" vertical="center" wrapText="1"/>
    </xf>
    <xf numFmtId="0" fontId="27" fillId="8" borderId="14" xfId="0" applyFont="1" applyFill="1" applyBorder="1" applyAlignment="1">
      <alignment horizontal="center" vertical="center" wrapText="1"/>
    </xf>
    <xf numFmtId="0" fontId="27" fillId="8" borderId="7" xfId="0" applyFont="1" applyFill="1" applyBorder="1" applyAlignment="1">
      <alignment horizontal="center" vertical="center" wrapText="1"/>
    </xf>
    <xf numFmtId="0" fontId="25" fillId="9" borderId="6" xfId="0" applyFont="1" applyFill="1" applyBorder="1" applyAlignment="1">
      <alignment horizontal="left" vertical="center"/>
    </xf>
    <xf numFmtId="0" fontId="25" fillId="9" borderId="7" xfId="0" applyFont="1" applyFill="1" applyBorder="1" applyAlignment="1">
      <alignment horizontal="left" vertical="center"/>
    </xf>
    <xf numFmtId="0" fontId="25" fillId="10" borderId="6" xfId="0" applyFont="1" applyFill="1" applyBorder="1" applyAlignment="1">
      <alignment horizontal="left" vertical="center" wrapText="1"/>
    </xf>
    <xf numFmtId="0" fontId="25" fillId="10" borderId="14" xfId="0" applyFont="1" applyFill="1" applyBorder="1" applyAlignment="1">
      <alignment horizontal="left" vertical="center" wrapText="1"/>
    </xf>
    <xf numFmtId="0" fontId="25" fillId="10" borderId="7" xfId="0" applyFont="1" applyFill="1" applyBorder="1" applyAlignment="1">
      <alignment horizontal="left" vertical="center" wrapText="1"/>
    </xf>
    <xf numFmtId="0" fontId="25" fillId="10" borderId="6" xfId="0" applyFont="1" applyFill="1" applyBorder="1" applyAlignment="1">
      <alignment horizontal="left" vertical="center"/>
    </xf>
    <xf numFmtId="0" fontId="25" fillId="10" borderId="14" xfId="0" applyFont="1" applyFill="1" applyBorder="1" applyAlignment="1">
      <alignment horizontal="left" vertical="center"/>
    </xf>
    <xf numFmtId="0" fontId="25" fillId="10" borderId="7" xfId="0" applyFont="1" applyFill="1" applyBorder="1" applyAlignment="1">
      <alignment horizontal="left" vertical="center"/>
    </xf>
    <xf numFmtId="0" fontId="17" fillId="0" borderId="0" xfId="1" applyFont="1" applyAlignment="1">
      <alignment horizontal="left" vertical="center"/>
    </xf>
    <xf numFmtId="0" fontId="0" fillId="0" borderId="6" xfId="0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/>
    </xf>
    <xf numFmtId="0" fontId="32" fillId="0" borderId="8" xfId="0" applyFont="1" applyFill="1" applyBorder="1" applyAlignment="1">
      <alignment horizontal="center" vertical="center" wrapText="1"/>
    </xf>
    <xf numFmtId="0" fontId="32" fillId="0" borderId="6" xfId="0" applyFont="1" applyFill="1" applyBorder="1" applyAlignment="1">
      <alignment horizontal="center" vertical="center"/>
    </xf>
  </cellXfs>
  <cellStyles count="9">
    <cellStyle name="Hivatkozás 2" xfId="2" xr:uid="{00000000-0005-0000-0000-000000000000}"/>
    <cellStyle name="Normál" xfId="0" builtinId="0"/>
    <cellStyle name="Normál 2" xfId="1" xr:uid="{00000000-0005-0000-0000-000002000000}"/>
    <cellStyle name="Normál 2 2" xfId="8" xr:uid="{04B81F0E-2C93-47C3-BB74-6A3D283AF0A2}"/>
    <cellStyle name="Normál 2 2 2" xfId="5" xr:uid="{00000000-0005-0000-0000-000003000000}"/>
    <cellStyle name="Normál 2 3" xfId="3" xr:uid="{00000000-0005-0000-0000-000004000000}"/>
    <cellStyle name="Normál 3" xfId="4" xr:uid="{00000000-0005-0000-0000-000005000000}"/>
    <cellStyle name="Normál 3 2" xfId="7" xr:uid="{41D53782-6371-4999-A0BF-703A81A690EB}"/>
    <cellStyle name="Normál 4" xfId="6" xr:uid="{00000000-0005-0000-0000-000006000000}"/>
  </cellStyles>
  <dxfs count="0"/>
  <tableStyles count="0" defaultTableStyle="TableStyleMedium2" defaultPivotStyle="PivotStyleLight16"/>
  <colors>
    <mruColors>
      <color rgb="FFF9D3D8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W75"/>
  <sheetViews>
    <sheetView zoomScaleNormal="100" workbookViewId="0">
      <selection activeCell="G42" sqref="G42"/>
    </sheetView>
  </sheetViews>
  <sheetFormatPr defaultRowHeight="15.6"/>
  <cols>
    <col min="1" max="1" width="21.109375" customWidth="1"/>
    <col min="2" max="2" width="30.109375" customWidth="1"/>
    <col min="3" max="3" width="29.33203125" customWidth="1"/>
    <col min="4" max="4" width="6" customWidth="1"/>
    <col min="5" max="5" width="4.44140625" customWidth="1"/>
    <col min="6" max="6" width="4.5546875" customWidth="1"/>
    <col min="7" max="8" width="5.33203125" customWidth="1"/>
    <col min="9" max="9" width="7.33203125" customWidth="1"/>
    <col min="10" max="10" width="5" customWidth="1"/>
    <col min="11" max="11" width="5.44140625" customWidth="1"/>
    <col min="12" max="12" width="5.33203125" customWidth="1"/>
    <col min="13" max="13" width="5" style="4" customWidth="1"/>
    <col min="14" max="14" width="4.6640625" customWidth="1"/>
    <col min="15" max="15" width="5.5546875" customWidth="1"/>
    <col min="16" max="16" width="5.33203125" customWidth="1"/>
    <col min="17" max="17" width="4.5546875" customWidth="1"/>
    <col min="18" max="18" width="8.6640625" style="13"/>
    <col min="19" max="19" width="29.6640625" style="39" customWidth="1"/>
    <col min="20" max="20" width="21.33203125" customWidth="1"/>
    <col min="21" max="21" width="25" style="7" customWidth="1"/>
  </cols>
  <sheetData>
    <row r="1" spans="1:75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9"/>
      <c r="T1" s="16"/>
      <c r="U1" s="17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</row>
    <row r="2" spans="1:75" ht="31.5" customHeight="1">
      <c r="A2" s="121" t="s">
        <v>1</v>
      </c>
      <c r="B2" s="131" t="s">
        <v>2</v>
      </c>
      <c r="C2" s="121" t="s">
        <v>3</v>
      </c>
      <c r="D2" s="122" t="s">
        <v>4</v>
      </c>
      <c r="E2" s="121" t="s">
        <v>5</v>
      </c>
      <c r="F2" s="121"/>
      <c r="G2" s="122" t="s">
        <v>6</v>
      </c>
      <c r="H2" s="122" t="s">
        <v>7</v>
      </c>
      <c r="I2" s="118" t="s">
        <v>8</v>
      </c>
      <c r="J2" s="123" t="s">
        <v>9</v>
      </c>
      <c r="K2" s="124"/>
      <c r="L2" s="125" t="s">
        <v>10</v>
      </c>
      <c r="M2" s="126"/>
      <c r="N2" s="123" t="s">
        <v>11</v>
      </c>
      <c r="O2" s="126"/>
      <c r="P2" s="123" t="s">
        <v>12</v>
      </c>
      <c r="Q2" s="126"/>
      <c r="R2" s="121" t="s">
        <v>13</v>
      </c>
      <c r="S2" s="121" t="s">
        <v>14</v>
      </c>
      <c r="T2" s="121" t="s">
        <v>15</v>
      </c>
      <c r="U2" s="130" t="s">
        <v>16</v>
      </c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</row>
    <row r="3" spans="1:75">
      <c r="A3" s="121"/>
      <c r="B3" s="131"/>
      <c r="C3" s="121"/>
      <c r="D3" s="122"/>
      <c r="E3" s="121"/>
      <c r="F3" s="121"/>
      <c r="G3" s="122"/>
      <c r="H3" s="122"/>
      <c r="I3" s="119"/>
      <c r="J3" s="19">
        <v>1</v>
      </c>
      <c r="K3" s="19">
        <v>2</v>
      </c>
      <c r="L3" s="19">
        <v>3</v>
      </c>
      <c r="M3" s="20">
        <v>4</v>
      </c>
      <c r="N3" s="19">
        <v>5</v>
      </c>
      <c r="O3" s="19">
        <v>6</v>
      </c>
      <c r="P3" s="19">
        <v>7</v>
      </c>
      <c r="Q3" s="19">
        <v>8</v>
      </c>
      <c r="R3" s="121"/>
      <c r="S3" s="121"/>
      <c r="T3" s="121"/>
      <c r="U3" s="130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</row>
    <row r="4" spans="1:75" ht="62.4">
      <c r="A4" s="121"/>
      <c r="B4" s="131"/>
      <c r="C4" s="121"/>
      <c r="D4" s="122"/>
      <c r="E4" s="21" t="s">
        <v>17</v>
      </c>
      <c r="F4" s="21" t="s">
        <v>18</v>
      </c>
      <c r="G4" s="122"/>
      <c r="H4" s="122"/>
      <c r="I4" s="120"/>
      <c r="J4" s="19" t="s">
        <v>19</v>
      </c>
      <c r="K4" s="19" t="s">
        <v>20</v>
      </c>
      <c r="L4" s="19" t="s">
        <v>19</v>
      </c>
      <c r="M4" s="20" t="s">
        <v>20</v>
      </c>
      <c r="N4" s="19" t="s">
        <v>19</v>
      </c>
      <c r="O4" s="19" t="s">
        <v>20</v>
      </c>
      <c r="P4" s="19" t="s">
        <v>19</v>
      </c>
      <c r="Q4" s="19" t="s">
        <v>20</v>
      </c>
      <c r="R4" s="121"/>
      <c r="S4" s="121"/>
      <c r="T4" s="121"/>
      <c r="U4" s="130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</row>
    <row r="5" spans="1:75" ht="31.2">
      <c r="A5" s="22" t="s">
        <v>21</v>
      </c>
      <c r="B5" s="22"/>
      <c r="C5" s="22"/>
      <c r="D5" s="23"/>
      <c r="E5" s="23"/>
      <c r="F5" s="23"/>
      <c r="G5" s="23"/>
      <c r="H5" s="23"/>
      <c r="I5" s="23"/>
      <c r="J5" s="23">
        <f>J6</f>
        <v>15</v>
      </c>
      <c r="K5" s="23">
        <f>K6</f>
        <v>15</v>
      </c>
      <c r="L5" s="23">
        <f t="shared" ref="L5:Q5" si="0">L6</f>
        <v>15</v>
      </c>
      <c r="M5" s="23">
        <f t="shared" si="0"/>
        <v>15</v>
      </c>
      <c r="N5" s="23">
        <f t="shared" si="0"/>
        <v>25</v>
      </c>
      <c r="O5" s="23">
        <f t="shared" si="0"/>
        <v>25</v>
      </c>
      <c r="P5" s="23">
        <f t="shared" si="0"/>
        <v>25</v>
      </c>
      <c r="Q5" s="23">
        <f t="shared" si="0"/>
        <v>25</v>
      </c>
      <c r="R5" s="23">
        <f>SUM(J5:Q5)</f>
        <v>160</v>
      </c>
      <c r="S5" s="25"/>
      <c r="T5" s="24"/>
      <c r="U5" s="25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</row>
    <row r="6" spans="1:75">
      <c r="A6" s="26" t="s">
        <v>22</v>
      </c>
      <c r="B6" s="26"/>
      <c r="C6" s="27"/>
      <c r="D6" s="28"/>
      <c r="E6" s="28"/>
      <c r="F6" s="28"/>
      <c r="G6" s="28"/>
      <c r="H6" s="28"/>
      <c r="I6" s="28"/>
      <c r="J6" s="28">
        <f>SUM(J7:J14)</f>
        <v>15</v>
      </c>
      <c r="K6" s="28">
        <f>SUM(K7:K14)</f>
        <v>15</v>
      </c>
      <c r="L6" s="28">
        <f>SUM(L7:L14)</f>
        <v>15</v>
      </c>
      <c r="M6" s="28">
        <f>SUM(M7:M14)</f>
        <v>15</v>
      </c>
      <c r="N6" s="28">
        <f>SUM(N11:N14)</f>
        <v>25</v>
      </c>
      <c r="O6" s="28">
        <f>SUM(O11:O14)</f>
        <v>25</v>
      </c>
      <c r="P6" s="28">
        <f>SUM(P7:P14)</f>
        <v>25</v>
      </c>
      <c r="Q6" s="28">
        <f>SUM(Q7:Q14)</f>
        <v>25</v>
      </c>
      <c r="R6" s="28">
        <f>SUM(J6:Q6)</f>
        <v>160</v>
      </c>
      <c r="S6" s="38"/>
      <c r="T6" s="29"/>
      <c r="U6" s="30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</row>
    <row r="7" spans="1:75" ht="43.2">
      <c r="A7" s="60" t="s">
        <v>23</v>
      </c>
      <c r="B7" s="98" t="s">
        <v>24</v>
      </c>
      <c r="C7" s="60" t="s">
        <v>25</v>
      </c>
      <c r="D7" s="48" t="s">
        <v>26</v>
      </c>
      <c r="E7" s="48"/>
      <c r="F7" s="48"/>
      <c r="G7" s="48">
        <v>15</v>
      </c>
      <c r="H7" s="161" t="s">
        <v>27</v>
      </c>
      <c r="I7" s="48"/>
      <c r="J7" s="48">
        <v>15</v>
      </c>
      <c r="K7" s="48"/>
      <c r="L7" s="48"/>
      <c r="M7" s="48"/>
      <c r="N7" s="48"/>
      <c r="O7" s="48"/>
      <c r="P7" s="48"/>
      <c r="Q7" s="48"/>
      <c r="R7" s="48">
        <v>15</v>
      </c>
      <c r="S7" s="60" t="s">
        <v>28</v>
      </c>
      <c r="T7" s="60" t="s">
        <v>29</v>
      </c>
      <c r="U7" s="60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</row>
    <row r="8" spans="1:75" ht="43.2">
      <c r="A8" s="60" t="s">
        <v>30</v>
      </c>
      <c r="B8" s="98" t="s">
        <v>31</v>
      </c>
      <c r="C8" s="60" t="s">
        <v>32</v>
      </c>
      <c r="D8" s="48" t="s">
        <v>26</v>
      </c>
      <c r="E8" s="48"/>
      <c r="F8" s="48"/>
      <c r="G8" s="48">
        <v>15</v>
      </c>
      <c r="H8" s="161" t="s">
        <v>27</v>
      </c>
      <c r="I8" s="48"/>
      <c r="J8" s="48"/>
      <c r="K8" s="48">
        <v>15</v>
      </c>
      <c r="L8" s="48"/>
      <c r="M8" s="48"/>
      <c r="N8" s="48"/>
      <c r="O8" s="48"/>
      <c r="P8" s="48"/>
      <c r="Q8" s="48"/>
      <c r="R8" s="48">
        <v>15</v>
      </c>
      <c r="S8" s="60" t="s">
        <v>28</v>
      </c>
      <c r="T8" s="60" t="s">
        <v>29</v>
      </c>
      <c r="U8" s="60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</row>
    <row r="9" spans="1:75" ht="43.2">
      <c r="A9" s="60" t="s">
        <v>33</v>
      </c>
      <c r="B9" s="98" t="s">
        <v>34</v>
      </c>
      <c r="C9" s="60" t="s">
        <v>35</v>
      </c>
      <c r="D9" s="48" t="s">
        <v>26</v>
      </c>
      <c r="E9" s="48"/>
      <c r="F9" s="48"/>
      <c r="G9" s="48">
        <v>15</v>
      </c>
      <c r="H9" s="161" t="s">
        <v>27</v>
      </c>
      <c r="I9" s="48"/>
      <c r="J9" s="48"/>
      <c r="K9" s="48"/>
      <c r="L9" s="48">
        <v>15</v>
      </c>
      <c r="M9" s="48"/>
      <c r="N9" s="48"/>
      <c r="O9" s="48"/>
      <c r="P9" s="48"/>
      <c r="Q9" s="48"/>
      <c r="R9" s="48">
        <v>15</v>
      </c>
      <c r="S9" s="60" t="s">
        <v>28</v>
      </c>
      <c r="T9" s="60" t="s">
        <v>29</v>
      </c>
      <c r="U9" s="60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</row>
    <row r="10" spans="1:75" ht="43.2">
      <c r="A10" s="60" t="s">
        <v>36</v>
      </c>
      <c r="B10" s="98" t="s">
        <v>37</v>
      </c>
      <c r="C10" s="60" t="s">
        <v>38</v>
      </c>
      <c r="D10" s="48" t="s">
        <v>26</v>
      </c>
      <c r="E10" s="48"/>
      <c r="F10" s="48"/>
      <c r="G10" s="48">
        <v>15</v>
      </c>
      <c r="H10" s="161" t="s">
        <v>27</v>
      </c>
      <c r="I10" s="48"/>
      <c r="J10" s="48"/>
      <c r="K10" s="48"/>
      <c r="L10" s="48"/>
      <c r="M10" s="48">
        <v>15</v>
      </c>
      <c r="N10" s="48"/>
      <c r="O10" s="48"/>
      <c r="P10" s="48"/>
      <c r="Q10" s="48"/>
      <c r="R10" s="48">
        <v>15</v>
      </c>
      <c r="S10" s="60" t="s">
        <v>28</v>
      </c>
      <c r="T10" s="60" t="s">
        <v>29</v>
      </c>
      <c r="U10" s="60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</row>
    <row r="11" spans="1:75" ht="43.2">
      <c r="A11" s="60" t="s">
        <v>39</v>
      </c>
      <c r="B11" s="98" t="s">
        <v>40</v>
      </c>
      <c r="C11" s="60" t="s">
        <v>41</v>
      </c>
      <c r="D11" s="48" t="s">
        <v>26</v>
      </c>
      <c r="E11" s="48"/>
      <c r="F11" s="48"/>
      <c r="G11" s="48">
        <v>25</v>
      </c>
      <c r="H11" s="161" t="s">
        <v>27</v>
      </c>
      <c r="I11" s="48"/>
      <c r="J11" s="48"/>
      <c r="K11" s="48"/>
      <c r="L11" s="48"/>
      <c r="M11" s="48"/>
      <c r="N11" s="48">
        <v>25</v>
      </c>
      <c r="O11" s="48"/>
      <c r="P11" s="48"/>
      <c r="Q11" s="48"/>
      <c r="R11" s="48">
        <v>25</v>
      </c>
      <c r="S11" s="60" t="s">
        <v>28</v>
      </c>
      <c r="T11" s="60" t="s">
        <v>29</v>
      </c>
      <c r="U11" s="60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</row>
    <row r="12" spans="1:75" ht="43.2">
      <c r="A12" s="60" t="s">
        <v>42</v>
      </c>
      <c r="B12" s="98" t="s">
        <v>43</v>
      </c>
      <c r="C12" s="60" t="s">
        <v>44</v>
      </c>
      <c r="D12" s="48" t="s">
        <v>26</v>
      </c>
      <c r="E12" s="48"/>
      <c r="F12" s="48"/>
      <c r="G12" s="48">
        <v>25</v>
      </c>
      <c r="H12" s="161" t="s">
        <v>27</v>
      </c>
      <c r="I12" s="48"/>
      <c r="J12" s="48"/>
      <c r="K12" s="48"/>
      <c r="L12" s="48"/>
      <c r="M12" s="48"/>
      <c r="N12" s="48"/>
      <c r="O12" s="48">
        <v>25</v>
      </c>
      <c r="P12" s="48"/>
      <c r="Q12" s="48"/>
      <c r="R12" s="48">
        <v>25</v>
      </c>
      <c r="S12" s="60" t="s">
        <v>28</v>
      </c>
      <c r="T12" s="60" t="s">
        <v>29</v>
      </c>
      <c r="U12" s="60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</row>
    <row r="13" spans="1:75" ht="43.2">
      <c r="A13" s="60" t="s">
        <v>45</v>
      </c>
      <c r="B13" s="98" t="s">
        <v>46</v>
      </c>
      <c r="C13" s="60" t="s">
        <v>47</v>
      </c>
      <c r="D13" s="48" t="s">
        <v>26</v>
      </c>
      <c r="E13" s="48"/>
      <c r="F13" s="48"/>
      <c r="G13" s="48">
        <v>25</v>
      </c>
      <c r="H13" s="161" t="s">
        <v>27</v>
      </c>
      <c r="I13" s="48"/>
      <c r="J13" s="48"/>
      <c r="K13" s="48"/>
      <c r="L13" s="48"/>
      <c r="M13" s="48"/>
      <c r="N13" s="48"/>
      <c r="O13" s="48"/>
      <c r="P13" s="48">
        <v>25</v>
      </c>
      <c r="Q13" s="48"/>
      <c r="R13" s="48">
        <v>25</v>
      </c>
      <c r="S13" s="60" t="s">
        <v>28</v>
      </c>
      <c r="T13" s="60" t="s">
        <v>29</v>
      </c>
      <c r="U13" s="60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</row>
    <row r="14" spans="1:75" ht="43.2">
      <c r="A14" s="60" t="s">
        <v>48</v>
      </c>
      <c r="B14" s="98" t="s">
        <v>49</v>
      </c>
      <c r="C14" s="60" t="s">
        <v>50</v>
      </c>
      <c r="D14" s="48" t="s">
        <v>26</v>
      </c>
      <c r="E14" s="48"/>
      <c r="F14" s="48"/>
      <c r="G14" s="48">
        <v>25</v>
      </c>
      <c r="H14" s="161" t="s">
        <v>27</v>
      </c>
      <c r="I14" s="48"/>
      <c r="J14" s="48"/>
      <c r="K14" s="48"/>
      <c r="L14" s="48"/>
      <c r="M14" s="48"/>
      <c r="N14" s="48"/>
      <c r="O14" s="48"/>
      <c r="P14" s="48"/>
      <c r="Q14" s="48">
        <v>25</v>
      </c>
      <c r="R14" s="48">
        <v>25</v>
      </c>
      <c r="S14" s="60" t="s">
        <v>28</v>
      </c>
      <c r="T14" s="60" t="s">
        <v>29</v>
      </c>
      <c r="U14" s="60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</row>
    <row r="15" spans="1:75" s="101" customFormat="1" ht="15.75" customHeight="1">
      <c r="A15" s="116" t="s">
        <v>51</v>
      </c>
      <c r="B15" s="117"/>
      <c r="C15" s="99"/>
      <c r="D15" s="99"/>
      <c r="E15" s="99"/>
      <c r="F15" s="99"/>
      <c r="G15" s="99"/>
      <c r="H15" s="99"/>
      <c r="I15" s="99"/>
      <c r="J15" s="37">
        <f>J16+J33</f>
        <v>12</v>
      </c>
      <c r="K15" s="37">
        <f t="shared" ref="K15:Q15" si="1">K16+K33</f>
        <v>12</v>
      </c>
      <c r="L15" s="37">
        <f t="shared" si="1"/>
        <v>12</v>
      </c>
      <c r="M15" s="37">
        <f t="shared" si="1"/>
        <v>18</v>
      </c>
      <c r="N15" s="37">
        <f t="shared" si="1"/>
        <v>0</v>
      </c>
      <c r="O15" s="37">
        <f t="shared" si="1"/>
        <v>0</v>
      </c>
      <c r="P15" s="37">
        <f t="shared" si="1"/>
        <v>0</v>
      </c>
      <c r="Q15" s="37">
        <f t="shared" si="1"/>
        <v>20</v>
      </c>
      <c r="R15" s="37">
        <f>SUM(J15:Q15)</f>
        <v>74</v>
      </c>
      <c r="S15" s="99"/>
      <c r="T15" s="99"/>
      <c r="U15" s="99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</row>
    <row r="16" spans="1:75" s="101" customFormat="1" ht="15.6" customHeight="1">
      <c r="A16" s="102" t="s">
        <v>52</v>
      </c>
      <c r="B16" s="103"/>
      <c r="C16" s="103"/>
      <c r="D16" s="103"/>
      <c r="E16" s="103"/>
      <c r="F16" s="103"/>
      <c r="G16" s="103"/>
      <c r="H16" s="103"/>
      <c r="I16" s="103"/>
      <c r="J16" s="55">
        <f>J17</f>
        <v>0</v>
      </c>
      <c r="K16" s="55">
        <f t="shared" ref="K16:Q16" si="2">K17</f>
        <v>0</v>
      </c>
      <c r="L16" s="55">
        <f t="shared" si="2"/>
        <v>0</v>
      </c>
      <c r="M16" s="55">
        <f t="shared" si="2"/>
        <v>6</v>
      </c>
      <c r="N16" s="55">
        <f t="shared" si="2"/>
        <v>0</v>
      </c>
      <c r="O16" s="55">
        <f t="shared" si="2"/>
        <v>0</v>
      </c>
      <c r="P16" s="55">
        <f t="shared" si="2"/>
        <v>0</v>
      </c>
      <c r="Q16" s="55">
        <f t="shared" si="2"/>
        <v>20</v>
      </c>
      <c r="R16" s="55">
        <f>SUM(J16:Q16)</f>
        <v>26</v>
      </c>
      <c r="S16" s="103"/>
      <c r="T16" s="103"/>
      <c r="U16" s="103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</row>
    <row r="17" spans="1:75" s="101" customFormat="1" ht="64.2" customHeight="1">
      <c r="A17" s="113" t="s">
        <v>53</v>
      </c>
      <c r="B17" s="114"/>
      <c r="C17" s="115"/>
      <c r="D17" s="104"/>
      <c r="E17" s="104"/>
      <c r="F17" s="104"/>
      <c r="G17" s="104"/>
      <c r="H17" s="104"/>
      <c r="I17" s="104"/>
      <c r="J17" s="106">
        <v>0</v>
      </c>
      <c r="K17" s="106">
        <v>0</v>
      </c>
      <c r="L17" s="106">
        <v>0</v>
      </c>
      <c r="M17" s="106">
        <v>6</v>
      </c>
      <c r="N17" s="106">
        <v>0</v>
      </c>
      <c r="O17" s="106">
        <v>0</v>
      </c>
      <c r="P17" s="106">
        <v>0</v>
      </c>
      <c r="Q17" s="106">
        <v>20</v>
      </c>
      <c r="R17" s="106">
        <f>SUM(J17:Q17)</f>
        <v>26</v>
      </c>
      <c r="S17" s="104"/>
      <c r="T17" s="104"/>
      <c r="U17" s="104"/>
      <c r="V17" s="100"/>
      <c r="W17" s="100"/>
      <c r="X17" s="100"/>
      <c r="Y17" s="100"/>
      <c r="Z17" s="100"/>
      <c r="AA17" s="100"/>
      <c r="AB17" s="100"/>
      <c r="AC17" s="100"/>
      <c r="AD17" s="100"/>
      <c r="AE17" s="100"/>
      <c r="AF17" s="100"/>
      <c r="AG17" s="100"/>
      <c r="AH17" s="100"/>
      <c r="AI17" s="100"/>
      <c r="AJ17" s="100"/>
      <c r="AK17" s="100"/>
      <c r="AL17" s="100"/>
      <c r="AM17" s="100"/>
      <c r="AN17" s="100"/>
      <c r="AO17" s="100"/>
      <c r="AP17" s="100"/>
      <c r="AQ17" s="100"/>
      <c r="AR17" s="100"/>
      <c r="AS17" s="100"/>
      <c r="AT17" s="100"/>
      <c r="AU17" s="100"/>
      <c r="AV17" s="100"/>
      <c r="AW17" s="100"/>
      <c r="AX17" s="100"/>
      <c r="AY17" s="100"/>
      <c r="AZ17" s="100"/>
      <c r="BA17" s="100"/>
      <c r="BB17" s="100"/>
      <c r="BC17" s="100"/>
      <c r="BD17" s="100"/>
      <c r="BE17" s="100"/>
      <c r="BF17" s="100"/>
      <c r="BG17" s="100"/>
      <c r="BH17" s="100"/>
      <c r="BI17" s="100"/>
      <c r="BJ17" s="100"/>
      <c r="BK17" s="100"/>
      <c r="BL17" s="100"/>
      <c r="BM17" s="100"/>
      <c r="BN17" s="100"/>
      <c r="BO17" s="100"/>
      <c r="BP17" s="100"/>
      <c r="BQ17" s="100"/>
      <c r="BR17" s="100"/>
      <c r="BS17" s="100"/>
      <c r="BT17" s="100"/>
      <c r="BU17" s="100"/>
      <c r="BV17" s="100"/>
      <c r="BW17" s="100"/>
    </row>
    <row r="18" spans="1:75" ht="39" customHeight="1">
      <c r="A18" s="60" t="s">
        <v>54</v>
      </c>
      <c r="B18" s="98" t="s">
        <v>55</v>
      </c>
      <c r="C18" s="60" t="s">
        <v>56</v>
      </c>
      <c r="D18" s="48" t="s">
        <v>57</v>
      </c>
      <c r="E18" s="48"/>
      <c r="F18" s="48"/>
      <c r="G18" s="48">
        <v>6</v>
      </c>
      <c r="H18" s="161" t="s">
        <v>27</v>
      </c>
      <c r="I18" s="48"/>
      <c r="J18" s="48"/>
      <c r="K18" s="48">
        <v>6</v>
      </c>
      <c r="L18" s="48"/>
      <c r="M18" s="48"/>
      <c r="N18" s="48"/>
      <c r="O18" s="48"/>
      <c r="P18" s="48"/>
      <c r="Q18" s="48"/>
      <c r="R18" s="48"/>
      <c r="S18" s="60" t="s">
        <v>28</v>
      </c>
      <c r="T18" s="60" t="s">
        <v>29</v>
      </c>
      <c r="U18" s="60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</row>
    <row r="19" spans="1:75" ht="39" customHeight="1">
      <c r="A19" s="60" t="s">
        <v>58</v>
      </c>
      <c r="B19" s="98" t="s">
        <v>59</v>
      </c>
      <c r="C19" s="60" t="s">
        <v>60</v>
      </c>
      <c r="D19" s="48" t="s">
        <v>57</v>
      </c>
      <c r="E19" s="48"/>
      <c r="F19" s="48"/>
      <c r="G19" s="48">
        <v>6</v>
      </c>
      <c r="H19" s="161" t="s">
        <v>27</v>
      </c>
      <c r="I19" s="48"/>
      <c r="J19" s="48"/>
      <c r="K19" s="48"/>
      <c r="L19" s="48">
        <v>6</v>
      </c>
      <c r="M19" s="48"/>
      <c r="N19" s="48"/>
      <c r="O19" s="48"/>
      <c r="P19" s="48"/>
      <c r="Q19" s="48"/>
      <c r="R19" s="48"/>
      <c r="S19" s="60" t="s">
        <v>28</v>
      </c>
      <c r="T19" s="60" t="s">
        <v>29</v>
      </c>
      <c r="U19" s="60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</row>
    <row r="20" spans="1:75" ht="39" customHeight="1">
      <c r="A20" s="60" t="s">
        <v>61</v>
      </c>
      <c r="B20" s="98" t="s">
        <v>62</v>
      </c>
      <c r="C20" s="60" t="s">
        <v>63</v>
      </c>
      <c r="D20" s="48" t="s">
        <v>57</v>
      </c>
      <c r="E20" s="48"/>
      <c r="F20" s="48"/>
      <c r="G20" s="48">
        <v>6</v>
      </c>
      <c r="H20" s="161" t="s">
        <v>27</v>
      </c>
      <c r="I20" s="48"/>
      <c r="J20" s="48"/>
      <c r="K20" s="48"/>
      <c r="L20" s="48"/>
      <c r="M20" s="48">
        <v>6</v>
      </c>
      <c r="N20" s="48"/>
      <c r="O20" s="48"/>
      <c r="P20" s="48"/>
      <c r="Q20" s="48"/>
      <c r="R20" s="48"/>
      <c r="S20" s="60" t="s">
        <v>28</v>
      </c>
      <c r="T20" s="60" t="s">
        <v>29</v>
      </c>
      <c r="U20" s="60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</row>
    <row r="21" spans="1:75" ht="39" customHeight="1">
      <c r="A21" s="60" t="s">
        <v>64</v>
      </c>
      <c r="B21" s="98" t="s">
        <v>65</v>
      </c>
      <c r="C21" s="60" t="s">
        <v>66</v>
      </c>
      <c r="D21" s="48" t="s">
        <v>57</v>
      </c>
      <c r="E21" s="48"/>
      <c r="F21" s="48"/>
      <c r="G21" s="48">
        <v>6</v>
      </c>
      <c r="H21" s="161" t="s">
        <v>27</v>
      </c>
      <c r="I21" s="48"/>
      <c r="J21" s="48"/>
      <c r="K21" s="48"/>
      <c r="L21" s="48"/>
      <c r="M21" s="48"/>
      <c r="N21" s="48">
        <v>6</v>
      </c>
      <c r="O21" s="48"/>
      <c r="P21" s="48"/>
      <c r="Q21" s="48"/>
      <c r="R21" s="48"/>
      <c r="S21" s="60" t="s">
        <v>28</v>
      </c>
      <c r="T21" s="60" t="s">
        <v>29</v>
      </c>
      <c r="U21" s="60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</row>
    <row r="22" spans="1:75" ht="39" customHeight="1">
      <c r="A22" s="60" t="s">
        <v>67</v>
      </c>
      <c r="B22" s="98" t="s">
        <v>68</v>
      </c>
      <c r="C22" s="60" t="s">
        <v>69</v>
      </c>
      <c r="D22" s="48" t="s">
        <v>57</v>
      </c>
      <c r="E22" s="48"/>
      <c r="F22" s="48"/>
      <c r="G22" s="48">
        <v>6</v>
      </c>
      <c r="H22" s="161" t="s">
        <v>27</v>
      </c>
      <c r="I22" s="48"/>
      <c r="J22" s="48"/>
      <c r="K22" s="48"/>
      <c r="L22" s="48"/>
      <c r="M22" s="48"/>
      <c r="N22" s="48"/>
      <c r="O22" s="48">
        <v>6</v>
      </c>
      <c r="P22" s="48"/>
      <c r="Q22" s="48"/>
      <c r="R22" s="48"/>
      <c r="S22" s="60" t="s">
        <v>28</v>
      </c>
      <c r="T22" s="60" t="s">
        <v>29</v>
      </c>
      <c r="U22" s="60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</row>
    <row r="23" spans="1:75" ht="39" customHeight="1">
      <c r="A23" s="60" t="s">
        <v>70</v>
      </c>
      <c r="B23" s="98" t="s">
        <v>71</v>
      </c>
      <c r="C23" s="60" t="s">
        <v>72</v>
      </c>
      <c r="D23" s="48" t="s">
        <v>57</v>
      </c>
      <c r="E23" s="48"/>
      <c r="F23" s="48"/>
      <c r="G23" s="48">
        <v>6</v>
      </c>
      <c r="H23" s="161" t="s">
        <v>27</v>
      </c>
      <c r="I23" s="48"/>
      <c r="J23" s="48"/>
      <c r="K23" s="48"/>
      <c r="L23" s="48"/>
      <c r="M23" s="48"/>
      <c r="N23" s="48"/>
      <c r="O23" s="48"/>
      <c r="P23" s="48">
        <v>6</v>
      </c>
      <c r="Q23" s="48"/>
      <c r="R23" s="48"/>
      <c r="S23" s="60" t="s">
        <v>28</v>
      </c>
      <c r="T23" s="60" t="s">
        <v>29</v>
      </c>
      <c r="U23" s="60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</row>
    <row r="24" spans="1:75" ht="39" customHeight="1">
      <c r="A24" s="60" t="s">
        <v>73</v>
      </c>
      <c r="B24" s="98" t="s">
        <v>74</v>
      </c>
      <c r="C24" s="60" t="s">
        <v>75</v>
      </c>
      <c r="D24" s="48" t="s">
        <v>57</v>
      </c>
      <c r="E24" s="48"/>
      <c r="F24" s="48"/>
      <c r="G24" s="48">
        <v>6</v>
      </c>
      <c r="H24" s="161" t="s">
        <v>27</v>
      </c>
      <c r="I24" s="48"/>
      <c r="J24" s="48"/>
      <c r="K24" s="48"/>
      <c r="L24" s="48"/>
      <c r="M24" s="48"/>
      <c r="N24" s="48"/>
      <c r="O24" s="48"/>
      <c r="P24" s="48"/>
      <c r="Q24" s="48">
        <v>6</v>
      </c>
      <c r="R24" s="48"/>
      <c r="S24" s="60" t="s">
        <v>28</v>
      </c>
      <c r="T24" s="60" t="s">
        <v>29</v>
      </c>
      <c r="U24" s="60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</row>
    <row r="25" spans="1:75" ht="39" customHeight="1">
      <c r="A25" s="60" t="s">
        <v>76</v>
      </c>
      <c r="B25" s="98" t="s">
        <v>77</v>
      </c>
      <c r="C25" s="60" t="s">
        <v>78</v>
      </c>
      <c r="D25" s="48" t="s">
        <v>57</v>
      </c>
      <c r="E25" s="48"/>
      <c r="F25" s="48"/>
      <c r="G25" s="48">
        <v>20</v>
      </c>
      <c r="H25" s="161" t="s">
        <v>27</v>
      </c>
      <c r="I25" s="48"/>
      <c r="J25" s="48"/>
      <c r="K25" s="48"/>
      <c r="L25" s="48"/>
      <c r="M25" s="48"/>
      <c r="N25" s="48"/>
      <c r="O25" s="48"/>
      <c r="P25" s="48"/>
      <c r="Q25" s="48">
        <v>20</v>
      </c>
      <c r="R25" s="48"/>
      <c r="S25" s="60" t="s">
        <v>28</v>
      </c>
      <c r="T25" s="60" t="s">
        <v>29</v>
      </c>
      <c r="U25" s="60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</row>
    <row r="26" spans="1:75" ht="39" customHeight="1">
      <c r="A26" s="60"/>
      <c r="B26" s="98" t="s">
        <v>79</v>
      </c>
      <c r="C26" s="60" t="s">
        <v>80</v>
      </c>
      <c r="D26" s="48" t="s">
        <v>57</v>
      </c>
      <c r="E26" s="48"/>
      <c r="F26" s="48"/>
      <c r="G26" s="48">
        <v>2</v>
      </c>
      <c r="H26" s="161" t="s">
        <v>27</v>
      </c>
      <c r="I26" s="48"/>
      <c r="J26" s="48"/>
      <c r="K26" s="48">
        <v>2</v>
      </c>
      <c r="L26" s="48"/>
      <c r="M26" s="48"/>
      <c r="N26" s="48"/>
      <c r="O26" s="48"/>
      <c r="P26" s="48"/>
      <c r="Q26" s="48"/>
      <c r="R26" s="48"/>
      <c r="S26" s="60" t="s">
        <v>28</v>
      </c>
      <c r="T26" s="60" t="s">
        <v>29</v>
      </c>
      <c r="U26" s="60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</row>
    <row r="27" spans="1:75" ht="39" customHeight="1">
      <c r="A27" s="60"/>
      <c r="B27" s="98" t="s">
        <v>81</v>
      </c>
      <c r="C27" s="60" t="s">
        <v>82</v>
      </c>
      <c r="D27" s="48" t="s">
        <v>57</v>
      </c>
      <c r="E27" s="48"/>
      <c r="F27" s="48"/>
      <c r="G27" s="48">
        <v>2</v>
      </c>
      <c r="H27" s="161" t="s">
        <v>27</v>
      </c>
      <c r="I27" s="48"/>
      <c r="J27" s="48"/>
      <c r="K27" s="48"/>
      <c r="L27" s="48">
        <v>2</v>
      </c>
      <c r="M27" s="48"/>
      <c r="N27" s="48"/>
      <c r="O27" s="48"/>
      <c r="P27" s="48"/>
      <c r="Q27" s="48"/>
      <c r="R27" s="48"/>
      <c r="S27" s="60" t="s">
        <v>28</v>
      </c>
      <c r="T27" s="60" t="s">
        <v>29</v>
      </c>
      <c r="U27" s="60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</row>
    <row r="28" spans="1:75" ht="39" customHeight="1">
      <c r="A28" s="60"/>
      <c r="B28" s="98" t="s">
        <v>83</v>
      </c>
      <c r="C28" s="60" t="s">
        <v>84</v>
      </c>
      <c r="D28" s="48" t="s">
        <v>57</v>
      </c>
      <c r="E28" s="48"/>
      <c r="F28" s="48"/>
      <c r="G28" s="48">
        <v>2</v>
      </c>
      <c r="H28" s="161" t="s">
        <v>27</v>
      </c>
      <c r="I28" s="48"/>
      <c r="J28" s="48"/>
      <c r="K28" s="48"/>
      <c r="L28" s="48"/>
      <c r="M28" s="48">
        <v>2</v>
      </c>
      <c r="N28" s="48"/>
      <c r="O28" s="48"/>
      <c r="P28" s="48"/>
      <c r="Q28" s="48"/>
      <c r="R28" s="48"/>
      <c r="S28" s="60" t="s">
        <v>28</v>
      </c>
      <c r="T28" s="60" t="s">
        <v>29</v>
      </c>
      <c r="U28" s="60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</row>
    <row r="29" spans="1:75" ht="39" customHeight="1">
      <c r="A29" s="60"/>
      <c r="B29" s="98" t="s">
        <v>85</v>
      </c>
      <c r="C29" s="60" t="s">
        <v>86</v>
      </c>
      <c r="D29" s="48" t="s">
        <v>57</v>
      </c>
      <c r="E29" s="48"/>
      <c r="F29" s="48"/>
      <c r="G29" s="48">
        <v>2</v>
      </c>
      <c r="H29" s="161" t="s">
        <v>27</v>
      </c>
      <c r="I29" s="48"/>
      <c r="J29" s="48"/>
      <c r="K29" s="48"/>
      <c r="L29" s="48"/>
      <c r="M29" s="48"/>
      <c r="N29" s="48">
        <v>2</v>
      </c>
      <c r="O29" s="48"/>
      <c r="P29" s="48"/>
      <c r="Q29" s="48"/>
      <c r="R29" s="48"/>
      <c r="S29" s="60" t="s">
        <v>28</v>
      </c>
      <c r="T29" s="60" t="s">
        <v>29</v>
      </c>
      <c r="U29" s="60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</row>
    <row r="30" spans="1:75" ht="39" customHeight="1">
      <c r="A30" s="60"/>
      <c r="B30" s="98" t="s">
        <v>87</v>
      </c>
      <c r="C30" s="60" t="s">
        <v>88</v>
      </c>
      <c r="D30" s="48" t="s">
        <v>57</v>
      </c>
      <c r="E30" s="48"/>
      <c r="F30" s="48"/>
      <c r="G30" s="48">
        <v>2</v>
      </c>
      <c r="H30" s="161" t="s">
        <v>27</v>
      </c>
      <c r="I30" s="48"/>
      <c r="J30" s="48"/>
      <c r="K30" s="48"/>
      <c r="L30" s="48"/>
      <c r="M30" s="48"/>
      <c r="N30" s="48"/>
      <c r="O30" s="48">
        <v>2</v>
      </c>
      <c r="P30" s="48"/>
      <c r="Q30" s="48"/>
      <c r="R30" s="48"/>
      <c r="S30" s="60" t="s">
        <v>28</v>
      </c>
      <c r="T30" s="60" t="s">
        <v>29</v>
      </c>
      <c r="U30" s="60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</row>
    <row r="31" spans="1:75" ht="39" customHeight="1">
      <c r="A31" s="60"/>
      <c r="B31" s="98" t="s">
        <v>89</v>
      </c>
      <c r="C31" s="60" t="s">
        <v>90</v>
      </c>
      <c r="D31" s="48" t="s">
        <v>57</v>
      </c>
      <c r="E31" s="48"/>
      <c r="F31" s="48"/>
      <c r="G31" s="48">
        <v>2</v>
      </c>
      <c r="H31" s="161" t="s">
        <v>27</v>
      </c>
      <c r="I31" s="48"/>
      <c r="J31" s="48"/>
      <c r="K31" s="48"/>
      <c r="L31" s="48"/>
      <c r="M31" s="48"/>
      <c r="N31" s="48"/>
      <c r="O31" s="48"/>
      <c r="P31" s="48">
        <v>2</v>
      </c>
      <c r="Q31" s="48"/>
      <c r="R31" s="48"/>
      <c r="S31" s="60" t="s">
        <v>28</v>
      </c>
      <c r="T31" s="60" t="s">
        <v>29</v>
      </c>
      <c r="U31" s="60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</row>
    <row r="32" spans="1:75" ht="39" customHeight="1">
      <c r="A32" s="60"/>
      <c r="B32" s="98" t="s">
        <v>91</v>
      </c>
      <c r="C32" s="60" t="s">
        <v>92</v>
      </c>
      <c r="D32" s="48" t="s">
        <v>57</v>
      </c>
      <c r="E32" s="48"/>
      <c r="F32" s="48"/>
      <c r="G32" s="48">
        <v>2</v>
      </c>
      <c r="H32" s="161" t="s">
        <v>27</v>
      </c>
      <c r="I32" s="48"/>
      <c r="J32" s="48"/>
      <c r="K32" s="48"/>
      <c r="L32" s="48"/>
      <c r="M32" s="48"/>
      <c r="N32" s="48"/>
      <c r="O32" s="48"/>
      <c r="P32" s="48"/>
      <c r="Q32" s="48">
        <v>2</v>
      </c>
      <c r="R32" s="48"/>
      <c r="S32" s="60" t="s">
        <v>28</v>
      </c>
      <c r="T32" s="60" t="s">
        <v>29</v>
      </c>
      <c r="U32" s="60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</row>
    <row r="33" spans="1:75" ht="39" customHeight="1">
      <c r="A33" s="99" t="s">
        <v>93</v>
      </c>
      <c r="B33" s="99"/>
      <c r="C33" s="99"/>
      <c r="D33" s="99"/>
      <c r="E33" s="99"/>
      <c r="F33" s="99"/>
      <c r="G33" s="99"/>
      <c r="H33" s="99"/>
      <c r="I33" s="99"/>
      <c r="J33" s="37">
        <v>12</v>
      </c>
      <c r="K33" s="37">
        <v>12</v>
      </c>
      <c r="L33" s="37">
        <v>12</v>
      </c>
      <c r="M33" s="37">
        <v>12</v>
      </c>
      <c r="N33" s="37"/>
      <c r="O33" s="37"/>
      <c r="P33" s="37"/>
      <c r="Q33" s="37"/>
      <c r="R33" s="37">
        <f>SUM(J33:Q33)</f>
        <v>48</v>
      </c>
      <c r="S33" s="99"/>
      <c r="T33" s="99"/>
      <c r="U33" s="99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</row>
    <row r="34" spans="1:75" ht="41.25" customHeight="1">
      <c r="A34" s="102" t="s">
        <v>94</v>
      </c>
      <c r="B34" s="102"/>
      <c r="C34" s="102"/>
      <c r="D34" s="102"/>
      <c r="E34" s="102"/>
      <c r="F34" s="102"/>
      <c r="G34" s="102"/>
      <c r="H34" s="102"/>
      <c r="I34" s="102"/>
      <c r="J34" s="56">
        <v>12</v>
      </c>
      <c r="K34" s="56">
        <v>12</v>
      </c>
      <c r="L34" s="56">
        <v>12</v>
      </c>
      <c r="M34" s="56">
        <v>12</v>
      </c>
      <c r="N34" s="56"/>
      <c r="O34" s="56"/>
      <c r="P34" s="56"/>
      <c r="Q34" s="56"/>
      <c r="R34" s="56">
        <f>SUM(J34:Q34)</f>
        <v>48</v>
      </c>
      <c r="S34" s="102"/>
      <c r="T34" s="102"/>
      <c r="U34" s="102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</row>
    <row r="35" spans="1:75" ht="48" customHeight="1">
      <c r="A35" s="60" t="s">
        <v>95</v>
      </c>
      <c r="B35" s="98" t="s">
        <v>96</v>
      </c>
      <c r="C35" s="60" t="s">
        <v>97</v>
      </c>
      <c r="D35" s="161" t="s">
        <v>26</v>
      </c>
      <c r="E35" s="48">
        <v>2</v>
      </c>
      <c r="F35" s="48">
        <v>0</v>
      </c>
      <c r="G35" s="48">
        <v>6</v>
      </c>
      <c r="H35" s="48" t="s">
        <v>98</v>
      </c>
      <c r="I35" s="48" t="s">
        <v>99</v>
      </c>
      <c r="J35" s="48">
        <v>6</v>
      </c>
      <c r="K35" s="48"/>
      <c r="L35" s="48"/>
      <c r="M35" s="48"/>
      <c r="N35" s="48"/>
      <c r="O35" s="48"/>
      <c r="P35" s="48"/>
      <c r="Q35" s="48"/>
      <c r="R35" s="48"/>
      <c r="S35" s="60" t="s">
        <v>100</v>
      </c>
      <c r="T35" s="60" t="s">
        <v>101</v>
      </c>
      <c r="U35" s="60" t="s">
        <v>102</v>
      </c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</row>
    <row r="36" spans="1:75" ht="48" customHeight="1">
      <c r="A36" s="60" t="s">
        <v>103</v>
      </c>
      <c r="B36" s="98" t="s">
        <v>104</v>
      </c>
      <c r="C36" s="60" t="s">
        <v>105</v>
      </c>
      <c r="D36" s="161" t="s">
        <v>26</v>
      </c>
      <c r="E36" s="48">
        <v>2</v>
      </c>
      <c r="F36" s="48">
        <v>0</v>
      </c>
      <c r="G36" s="48">
        <v>6</v>
      </c>
      <c r="H36" s="48" t="s">
        <v>98</v>
      </c>
      <c r="I36" s="48" t="s">
        <v>99</v>
      </c>
      <c r="J36" s="48">
        <v>6</v>
      </c>
      <c r="K36" s="48"/>
      <c r="L36" s="48"/>
      <c r="M36" s="48"/>
      <c r="N36" s="48"/>
      <c r="O36" s="48"/>
      <c r="P36" s="48"/>
      <c r="Q36" s="48"/>
      <c r="R36" s="48"/>
      <c r="S36" s="60" t="s">
        <v>106</v>
      </c>
      <c r="T36" s="60" t="s">
        <v>101</v>
      </c>
      <c r="U36" s="60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</row>
    <row r="37" spans="1:75" ht="42" customHeight="1">
      <c r="A37" s="60" t="s">
        <v>126</v>
      </c>
      <c r="B37" s="98" t="s">
        <v>127</v>
      </c>
      <c r="C37" s="60" t="s">
        <v>128</v>
      </c>
      <c r="D37" s="161" t="s">
        <v>26</v>
      </c>
      <c r="E37" s="48">
        <v>2</v>
      </c>
      <c r="F37" s="48">
        <v>0</v>
      </c>
      <c r="G37" s="48">
        <v>6</v>
      </c>
      <c r="H37" s="48" t="s">
        <v>98</v>
      </c>
      <c r="I37" s="48" t="s">
        <v>110</v>
      </c>
      <c r="J37" s="48"/>
      <c r="K37" s="48">
        <v>6</v>
      </c>
      <c r="L37" s="48"/>
      <c r="M37" s="48"/>
      <c r="N37" s="48"/>
      <c r="O37" s="48"/>
      <c r="P37" s="48"/>
      <c r="Q37" s="48"/>
      <c r="R37" s="48"/>
      <c r="S37" s="60" t="s">
        <v>129</v>
      </c>
      <c r="T37" s="60" t="s">
        <v>101</v>
      </c>
      <c r="U37" s="60" t="s">
        <v>130</v>
      </c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</row>
    <row r="38" spans="1:75" ht="48" customHeight="1">
      <c r="A38" s="60" t="s">
        <v>112</v>
      </c>
      <c r="B38" s="98" t="s">
        <v>113</v>
      </c>
      <c r="C38" s="60" t="s">
        <v>114</v>
      </c>
      <c r="D38" s="161" t="s">
        <v>26</v>
      </c>
      <c r="E38" s="48">
        <v>2</v>
      </c>
      <c r="F38" s="48">
        <v>0</v>
      </c>
      <c r="G38" s="48">
        <v>6</v>
      </c>
      <c r="H38" s="48" t="s">
        <v>98</v>
      </c>
      <c r="I38" s="48" t="s">
        <v>99</v>
      </c>
      <c r="J38" s="48"/>
      <c r="K38" s="48"/>
      <c r="L38" s="48">
        <v>6</v>
      </c>
      <c r="M38" s="48"/>
      <c r="N38" s="48"/>
      <c r="O38" s="48"/>
      <c r="P38" s="48"/>
      <c r="Q38" s="48"/>
      <c r="R38" s="48"/>
      <c r="S38" s="60" t="s">
        <v>115</v>
      </c>
      <c r="T38" s="60" t="s">
        <v>101</v>
      </c>
      <c r="U38" s="60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</row>
    <row r="39" spans="1:75" ht="48" customHeight="1">
      <c r="A39" s="60" t="s">
        <v>116</v>
      </c>
      <c r="B39" s="98" t="s">
        <v>117</v>
      </c>
      <c r="C39" s="60" t="s">
        <v>118</v>
      </c>
      <c r="D39" s="161" t="s">
        <v>26</v>
      </c>
      <c r="E39" s="48">
        <v>2</v>
      </c>
      <c r="F39" s="48">
        <v>0</v>
      </c>
      <c r="G39" s="48">
        <v>6</v>
      </c>
      <c r="H39" s="48" t="s">
        <v>98</v>
      </c>
      <c r="I39" s="48" t="s">
        <v>99</v>
      </c>
      <c r="J39" s="48"/>
      <c r="K39" s="48"/>
      <c r="L39" s="48">
        <v>6</v>
      </c>
      <c r="M39" s="48"/>
      <c r="N39" s="48"/>
      <c r="O39" s="48"/>
      <c r="P39" s="48"/>
      <c r="Q39" s="48"/>
      <c r="R39" s="48"/>
      <c r="S39" s="60" t="s">
        <v>119</v>
      </c>
      <c r="T39" s="60" t="s">
        <v>120</v>
      </c>
      <c r="U39" s="60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</row>
    <row r="40" spans="1:75" ht="43.2">
      <c r="A40" s="60" t="s">
        <v>135</v>
      </c>
      <c r="B40" s="98" t="s">
        <v>136</v>
      </c>
      <c r="C40" s="60" t="s">
        <v>137</v>
      </c>
      <c r="D40" s="161" t="s">
        <v>26</v>
      </c>
      <c r="E40" s="48">
        <v>2</v>
      </c>
      <c r="F40" s="48">
        <v>0</v>
      </c>
      <c r="G40" s="48">
        <v>6</v>
      </c>
      <c r="H40" s="48" t="s">
        <v>98</v>
      </c>
      <c r="I40" s="48" t="s">
        <v>110</v>
      </c>
      <c r="J40" s="48"/>
      <c r="K40" s="48"/>
      <c r="L40" s="48"/>
      <c r="M40" s="48">
        <v>6</v>
      </c>
      <c r="N40" s="48"/>
      <c r="O40" s="48"/>
      <c r="P40" s="48"/>
      <c r="Q40" s="48"/>
      <c r="R40" s="48"/>
      <c r="S40" s="60" t="s">
        <v>129</v>
      </c>
      <c r="T40" s="60" t="s">
        <v>101</v>
      </c>
      <c r="U40" s="60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</row>
    <row r="41" spans="1:75" ht="22.5" customHeight="1">
      <c r="A41" s="104" t="s">
        <v>125</v>
      </c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</row>
    <row r="42" spans="1:75" ht="48" customHeight="1">
      <c r="A42" s="60" t="s">
        <v>107</v>
      </c>
      <c r="B42" s="98" t="s">
        <v>108</v>
      </c>
      <c r="C42" s="60" t="s">
        <v>109</v>
      </c>
      <c r="D42" s="161" t="s">
        <v>57</v>
      </c>
      <c r="E42" s="48">
        <v>2</v>
      </c>
      <c r="F42" s="48">
        <v>0</v>
      </c>
      <c r="G42" s="48">
        <v>6</v>
      </c>
      <c r="H42" s="48" t="s">
        <v>98</v>
      </c>
      <c r="I42" s="48" t="s">
        <v>110</v>
      </c>
      <c r="J42" s="48"/>
      <c r="K42" s="48">
        <v>6</v>
      </c>
      <c r="L42" s="48"/>
      <c r="M42" s="48"/>
      <c r="N42" s="48"/>
      <c r="O42" s="48"/>
      <c r="P42" s="48"/>
      <c r="Q42" s="48"/>
      <c r="R42" s="48"/>
      <c r="S42" s="60" t="s">
        <v>111</v>
      </c>
      <c r="T42" s="60" t="s">
        <v>101</v>
      </c>
      <c r="U42" s="60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</row>
    <row r="43" spans="1:75" ht="42" customHeight="1">
      <c r="A43" s="60" t="s">
        <v>131</v>
      </c>
      <c r="B43" s="98" t="s">
        <v>132</v>
      </c>
      <c r="C43" s="60" t="s">
        <v>133</v>
      </c>
      <c r="D43" s="161" t="s">
        <v>57</v>
      </c>
      <c r="E43" s="48">
        <v>2</v>
      </c>
      <c r="F43" s="48">
        <v>0</v>
      </c>
      <c r="G43" s="48">
        <v>6</v>
      </c>
      <c r="H43" s="48" t="s">
        <v>98</v>
      </c>
      <c r="I43" s="48" t="s">
        <v>110</v>
      </c>
      <c r="J43" s="48"/>
      <c r="K43" s="48">
        <v>6</v>
      </c>
      <c r="L43" s="48"/>
      <c r="M43" s="48"/>
      <c r="N43" s="48"/>
      <c r="O43" s="48"/>
      <c r="P43" s="48"/>
      <c r="Q43" s="48"/>
      <c r="R43" s="48"/>
      <c r="S43" s="60" t="s">
        <v>134</v>
      </c>
      <c r="T43" s="60" t="s">
        <v>29</v>
      </c>
      <c r="U43" s="60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</row>
    <row r="44" spans="1:75" ht="43.5" customHeight="1">
      <c r="A44" s="60" t="s">
        <v>121</v>
      </c>
      <c r="B44" s="98" t="s">
        <v>122</v>
      </c>
      <c r="C44" s="60" t="s">
        <v>123</v>
      </c>
      <c r="D44" s="161" t="s">
        <v>57</v>
      </c>
      <c r="E44" s="48">
        <v>2</v>
      </c>
      <c r="F44" s="48">
        <v>0</v>
      </c>
      <c r="G44" s="48">
        <v>6</v>
      </c>
      <c r="H44" s="48" t="s">
        <v>98</v>
      </c>
      <c r="I44" s="48" t="s">
        <v>110</v>
      </c>
      <c r="J44" s="48"/>
      <c r="K44" s="48"/>
      <c r="L44" s="48"/>
      <c r="M44" s="48">
        <v>6</v>
      </c>
      <c r="N44" s="48"/>
      <c r="O44" s="48"/>
      <c r="P44" s="48"/>
      <c r="Q44" s="48"/>
      <c r="R44" s="48"/>
      <c r="S44" s="60" t="s">
        <v>124</v>
      </c>
      <c r="T44" s="60" t="s">
        <v>101</v>
      </c>
      <c r="U44" s="60" t="s">
        <v>102</v>
      </c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</row>
    <row r="45" spans="1:75" ht="43.2">
      <c r="A45" s="60" t="s">
        <v>138</v>
      </c>
      <c r="B45" s="98" t="s">
        <v>139</v>
      </c>
      <c r="C45" s="60" t="s">
        <v>140</v>
      </c>
      <c r="D45" s="48" t="s">
        <v>57</v>
      </c>
      <c r="E45" s="48">
        <v>2</v>
      </c>
      <c r="F45" s="48">
        <v>0</v>
      </c>
      <c r="G45" s="48">
        <v>6</v>
      </c>
      <c r="H45" s="48" t="s">
        <v>98</v>
      </c>
      <c r="I45" s="48" t="s">
        <v>110</v>
      </c>
      <c r="J45" s="48"/>
      <c r="K45" s="48"/>
      <c r="L45" s="48"/>
      <c r="M45" s="48">
        <v>6</v>
      </c>
      <c r="N45" s="48"/>
      <c r="O45" s="48"/>
      <c r="P45" s="48"/>
      <c r="Q45" s="48"/>
      <c r="R45" s="48"/>
      <c r="S45" s="60" t="s">
        <v>141</v>
      </c>
      <c r="T45" s="60" t="s">
        <v>101</v>
      </c>
      <c r="U45" s="60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</row>
    <row r="46" spans="1:75" ht="26.7" customHeight="1">
      <c r="A46" s="102" t="s">
        <v>142</v>
      </c>
      <c r="B46" s="102"/>
      <c r="C46" s="102"/>
      <c r="D46" s="102"/>
      <c r="E46" s="102"/>
      <c r="F46" s="102"/>
      <c r="G46" s="102"/>
      <c r="H46" s="102"/>
      <c r="I46" s="102"/>
      <c r="J46" s="102">
        <v>12</v>
      </c>
      <c r="K46" s="102">
        <v>12</v>
      </c>
      <c r="L46" s="102">
        <v>12</v>
      </c>
      <c r="M46" s="102">
        <v>12</v>
      </c>
      <c r="N46" s="102"/>
      <c r="O46" s="102"/>
      <c r="P46" s="102"/>
      <c r="Q46" s="102"/>
      <c r="R46" s="102"/>
      <c r="S46" s="102"/>
      <c r="T46" s="102"/>
      <c r="U46" s="102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</row>
    <row r="47" spans="1:75" s="4" customFormat="1" ht="43.2">
      <c r="A47" s="60" t="s">
        <v>143</v>
      </c>
      <c r="B47" s="98" t="s">
        <v>144</v>
      </c>
      <c r="C47" s="60" t="s">
        <v>145</v>
      </c>
      <c r="D47" s="48" t="s">
        <v>26</v>
      </c>
      <c r="E47" s="48">
        <v>2</v>
      </c>
      <c r="F47" s="48">
        <v>0</v>
      </c>
      <c r="G47" s="48">
        <v>6</v>
      </c>
      <c r="H47" s="48" t="s">
        <v>98</v>
      </c>
      <c r="I47" s="48" t="s">
        <v>99</v>
      </c>
      <c r="J47" s="48">
        <v>6</v>
      </c>
      <c r="K47" s="48"/>
      <c r="L47" s="48"/>
      <c r="M47" s="48"/>
      <c r="N47" s="48"/>
      <c r="O47" s="48"/>
      <c r="P47" s="48"/>
      <c r="Q47" s="48"/>
      <c r="R47" s="48"/>
      <c r="S47" s="60" t="s">
        <v>146</v>
      </c>
      <c r="T47" s="60" t="s">
        <v>29</v>
      </c>
      <c r="U47" s="60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</row>
    <row r="48" spans="1:75" s="4" customFormat="1" ht="43.2">
      <c r="A48" s="60" t="s">
        <v>147</v>
      </c>
      <c r="B48" s="98" t="s">
        <v>148</v>
      </c>
      <c r="C48" s="60" t="s">
        <v>149</v>
      </c>
      <c r="D48" s="48" t="s">
        <v>26</v>
      </c>
      <c r="E48" s="48">
        <v>2</v>
      </c>
      <c r="F48" s="48">
        <v>0</v>
      </c>
      <c r="G48" s="48">
        <v>6</v>
      </c>
      <c r="H48" s="48" t="s">
        <v>98</v>
      </c>
      <c r="I48" s="48" t="s">
        <v>99</v>
      </c>
      <c r="J48" s="48">
        <v>6</v>
      </c>
      <c r="K48" s="48"/>
      <c r="L48" s="48"/>
      <c r="M48" s="48"/>
      <c r="N48" s="48"/>
      <c r="O48" s="48"/>
      <c r="P48" s="48"/>
      <c r="Q48" s="48"/>
      <c r="R48" s="48"/>
      <c r="S48" s="60" t="s">
        <v>146</v>
      </c>
      <c r="T48" s="60" t="s">
        <v>29</v>
      </c>
      <c r="U48" s="60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  <c r="BU48" s="32"/>
      <c r="BV48" s="32"/>
      <c r="BW48" s="32"/>
    </row>
    <row r="49" spans="1:75" s="4" customFormat="1" ht="43.2">
      <c r="A49" s="60" t="s">
        <v>150</v>
      </c>
      <c r="B49" s="98" t="s">
        <v>151</v>
      </c>
      <c r="C49" s="60" t="s">
        <v>152</v>
      </c>
      <c r="D49" s="48" t="s">
        <v>26</v>
      </c>
      <c r="E49" s="48">
        <v>2</v>
      </c>
      <c r="F49" s="48">
        <v>0</v>
      </c>
      <c r="G49" s="48">
        <v>6</v>
      </c>
      <c r="H49" s="48" t="s">
        <v>98</v>
      </c>
      <c r="I49" s="48" t="s">
        <v>110</v>
      </c>
      <c r="J49" s="48"/>
      <c r="K49" s="48">
        <v>6</v>
      </c>
      <c r="L49" s="48"/>
      <c r="M49" s="48"/>
      <c r="N49" s="48"/>
      <c r="O49" s="48"/>
      <c r="P49" s="48"/>
      <c r="Q49" s="48"/>
      <c r="R49" s="48"/>
      <c r="S49" s="60" t="s">
        <v>153</v>
      </c>
      <c r="T49" s="60" t="s">
        <v>29</v>
      </c>
      <c r="U49" s="60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  <c r="BU49" s="32"/>
      <c r="BV49" s="32"/>
      <c r="BW49" s="32"/>
    </row>
    <row r="50" spans="1:75" s="4" customFormat="1" ht="43.2">
      <c r="A50" s="60" t="s">
        <v>154</v>
      </c>
      <c r="B50" s="98" t="s">
        <v>155</v>
      </c>
      <c r="C50" s="60" t="s">
        <v>156</v>
      </c>
      <c r="D50" s="48" t="s">
        <v>26</v>
      </c>
      <c r="E50" s="48">
        <v>2</v>
      </c>
      <c r="F50" s="48">
        <v>0</v>
      </c>
      <c r="G50" s="48">
        <v>6</v>
      </c>
      <c r="H50" s="48" t="s">
        <v>98</v>
      </c>
      <c r="I50" s="48" t="s">
        <v>99</v>
      </c>
      <c r="J50" s="48"/>
      <c r="K50" s="48"/>
      <c r="L50" s="48">
        <v>6</v>
      </c>
      <c r="M50" s="48"/>
      <c r="N50" s="48"/>
      <c r="O50" s="48"/>
      <c r="P50" s="48"/>
      <c r="Q50" s="48"/>
      <c r="R50" s="48"/>
      <c r="S50" s="60" t="s">
        <v>28</v>
      </c>
      <c r="T50" s="60" t="s">
        <v>29</v>
      </c>
      <c r="U50" s="60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</row>
    <row r="51" spans="1:75" s="4" customFormat="1" ht="43.2">
      <c r="A51" s="60" t="s">
        <v>157</v>
      </c>
      <c r="B51" s="98" t="s">
        <v>158</v>
      </c>
      <c r="C51" s="60" t="s">
        <v>159</v>
      </c>
      <c r="D51" s="48" t="s">
        <v>26</v>
      </c>
      <c r="E51" s="48">
        <v>2</v>
      </c>
      <c r="F51" s="48">
        <v>0</v>
      </c>
      <c r="G51" s="48">
        <v>6</v>
      </c>
      <c r="H51" s="48" t="s">
        <v>98</v>
      </c>
      <c r="I51" s="48" t="s">
        <v>110</v>
      </c>
      <c r="J51" s="48"/>
      <c r="K51" s="48"/>
      <c r="L51" s="48"/>
      <c r="M51" s="48">
        <v>6</v>
      </c>
      <c r="N51" s="48"/>
      <c r="O51" s="48"/>
      <c r="P51" s="48"/>
      <c r="Q51" s="48"/>
      <c r="R51" s="48"/>
      <c r="S51" s="60" t="s">
        <v>160</v>
      </c>
      <c r="T51" s="60" t="s">
        <v>29</v>
      </c>
      <c r="U51" s="60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  <c r="BU51" s="32"/>
      <c r="BV51" s="32"/>
      <c r="BW51" s="32"/>
    </row>
    <row r="52" spans="1:75" s="4" customFormat="1" ht="24" customHeight="1">
      <c r="A52" s="58" t="s">
        <v>161</v>
      </c>
      <c r="B52" s="58"/>
      <c r="C52" s="58"/>
      <c r="D52" s="107"/>
      <c r="E52" s="107"/>
      <c r="F52" s="107"/>
      <c r="G52" s="107"/>
      <c r="H52" s="107"/>
      <c r="I52" s="107"/>
      <c r="J52" s="107"/>
      <c r="K52" s="108">
        <v>6</v>
      </c>
      <c r="L52" s="108">
        <v>6</v>
      </c>
      <c r="M52" s="108">
        <v>6</v>
      </c>
      <c r="N52" s="107"/>
      <c r="O52" s="107"/>
      <c r="P52" s="107"/>
      <c r="Q52" s="107"/>
      <c r="R52" s="107"/>
      <c r="S52" s="58"/>
      <c r="T52" s="58"/>
      <c r="U52" s="58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  <c r="BU52" s="32"/>
      <c r="BV52" s="32"/>
      <c r="BW52" s="32"/>
    </row>
    <row r="53" spans="1:75" ht="43.2">
      <c r="A53" s="60" t="s">
        <v>162</v>
      </c>
      <c r="B53" s="98" t="s">
        <v>163</v>
      </c>
      <c r="C53" s="60" t="s">
        <v>164</v>
      </c>
      <c r="D53" s="48" t="s">
        <v>57</v>
      </c>
      <c r="E53" s="48">
        <v>2</v>
      </c>
      <c r="F53" s="48">
        <v>0</v>
      </c>
      <c r="G53" s="48">
        <v>6</v>
      </c>
      <c r="H53" s="48" t="s">
        <v>98</v>
      </c>
      <c r="I53" s="48" t="s">
        <v>110</v>
      </c>
      <c r="J53" s="48"/>
      <c r="K53" s="48">
        <v>6</v>
      </c>
      <c r="L53" s="48"/>
      <c r="M53" s="48"/>
      <c r="N53" s="48"/>
      <c r="O53" s="48"/>
      <c r="P53" s="48"/>
      <c r="Q53" s="48"/>
      <c r="R53" s="48"/>
      <c r="S53" s="60" t="s">
        <v>160</v>
      </c>
      <c r="T53" s="60" t="s">
        <v>29</v>
      </c>
      <c r="U53" s="60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</row>
    <row r="54" spans="1:75" ht="28.8">
      <c r="A54" s="60" t="s">
        <v>165</v>
      </c>
      <c r="B54" s="98" t="s">
        <v>166</v>
      </c>
      <c r="C54" s="60" t="s">
        <v>167</v>
      </c>
      <c r="D54" s="48" t="s">
        <v>57</v>
      </c>
      <c r="E54" s="48">
        <v>2</v>
      </c>
      <c r="F54" s="48">
        <v>0</v>
      </c>
      <c r="G54" s="48">
        <v>6</v>
      </c>
      <c r="H54" s="48" t="s">
        <v>98</v>
      </c>
      <c r="I54" s="48" t="s">
        <v>110</v>
      </c>
      <c r="J54" s="48"/>
      <c r="K54" s="48">
        <v>6</v>
      </c>
      <c r="L54" s="48"/>
      <c r="M54" s="48"/>
      <c r="N54" s="48"/>
      <c r="O54" s="48"/>
      <c r="P54" s="48"/>
      <c r="Q54" s="48"/>
      <c r="R54" s="48"/>
      <c r="S54" s="60" t="s">
        <v>168</v>
      </c>
      <c r="T54" s="60" t="s">
        <v>169</v>
      </c>
      <c r="U54" s="60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</row>
    <row r="55" spans="1:75" ht="43.2">
      <c r="A55" s="60" t="s">
        <v>170</v>
      </c>
      <c r="B55" s="98" t="s">
        <v>171</v>
      </c>
      <c r="C55" s="60" t="s">
        <v>172</v>
      </c>
      <c r="D55" s="48" t="s">
        <v>57</v>
      </c>
      <c r="E55" s="48">
        <v>2</v>
      </c>
      <c r="F55" s="48">
        <v>0</v>
      </c>
      <c r="G55" s="48">
        <v>6</v>
      </c>
      <c r="H55" s="48" t="s">
        <v>98</v>
      </c>
      <c r="I55" s="48" t="s">
        <v>99</v>
      </c>
      <c r="J55" s="48"/>
      <c r="K55" s="48"/>
      <c r="L55" s="48">
        <v>6</v>
      </c>
      <c r="M55" s="48"/>
      <c r="N55" s="48"/>
      <c r="O55" s="48"/>
      <c r="P55" s="48"/>
      <c r="Q55" s="48"/>
      <c r="R55" s="48"/>
      <c r="S55" s="60" t="s">
        <v>173</v>
      </c>
      <c r="T55" s="60" t="s">
        <v>29</v>
      </c>
      <c r="U55" s="60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</row>
    <row r="56" spans="1:75" ht="43.2">
      <c r="A56" s="60" t="s">
        <v>174</v>
      </c>
      <c r="B56" s="98" t="s">
        <v>175</v>
      </c>
      <c r="C56" s="60" t="s">
        <v>176</v>
      </c>
      <c r="D56" s="48" t="s">
        <v>57</v>
      </c>
      <c r="E56" s="48">
        <v>2</v>
      </c>
      <c r="F56" s="48">
        <v>0</v>
      </c>
      <c r="G56" s="48">
        <v>6</v>
      </c>
      <c r="H56" s="48" t="s">
        <v>98</v>
      </c>
      <c r="I56" s="48" t="s">
        <v>99</v>
      </c>
      <c r="J56" s="48"/>
      <c r="K56" s="48"/>
      <c r="L56" s="48">
        <v>6</v>
      </c>
      <c r="M56" s="48"/>
      <c r="N56" s="48"/>
      <c r="O56" s="48"/>
      <c r="P56" s="48"/>
      <c r="Q56" s="48"/>
      <c r="R56" s="48"/>
      <c r="S56" s="60" t="s">
        <v>146</v>
      </c>
      <c r="T56" s="60" t="s">
        <v>29</v>
      </c>
      <c r="U56" s="60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</row>
    <row r="57" spans="1:75" ht="43.2">
      <c r="A57" s="60" t="s">
        <v>177</v>
      </c>
      <c r="B57" s="98" t="s">
        <v>178</v>
      </c>
      <c r="C57" s="60" t="s">
        <v>179</v>
      </c>
      <c r="D57" s="48" t="s">
        <v>57</v>
      </c>
      <c r="E57" s="48">
        <v>2</v>
      </c>
      <c r="F57" s="48">
        <v>0</v>
      </c>
      <c r="G57" s="48">
        <v>6</v>
      </c>
      <c r="H57" s="48" t="s">
        <v>98</v>
      </c>
      <c r="I57" s="48" t="s">
        <v>110</v>
      </c>
      <c r="J57" s="48"/>
      <c r="K57" s="48"/>
      <c r="L57" s="48"/>
      <c r="M57" s="48">
        <v>6</v>
      </c>
      <c r="N57" s="48"/>
      <c r="O57" s="48"/>
      <c r="P57" s="48"/>
      <c r="Q57" s="48"/>
      <c r="R57" s="48"/>
      <c r="S57" s="60" t="s">
        <v>160</v>
      </c>
      <c r="T57" s="60" t="s">
        <v>29</v>
      </c>
      <c r="U57" s="60"/>
    </row>
    <row r="58" spans="1:75" ht="43.2">
      <c r="A58" s="60"/>
      <c r="B58" s="98" t="s">
        <v>180</v>
      </c>
      <c r="C58" s="60" t="s">
        <v>181</v>
      </c>
      <c r="D58" s="48" t="s">
        <v>57</v>
      </c>
      <c r="E58" s="48">
        <v>2</v>
      </c>
      <c r="F58" s="48">
        <v>0</v>
      </c>
      <c r="G58" s="48">
        <v>6</v>
      </c>
      <c r="H58" s="48" t="s">
        <v>98</v>
      </c>
      <c r="I58" s="48" t="s">
        <v>110</v>
      </c>
      <c r="J58" s="48"/>
      <c r="K58" s="48"/>
      <c r="L58" s="48"/>
      <c r="M58" s="48">
        <v>6</v>
      </c>
      <c r="N58" s="48"/>
      <c r="O58" s="48"/>
      <c r="P58" s="48"/>
      <c r="Q58" s="48"/>
      <c r="R58" s="48"/>
      <c r="S58" s="60" t="s">
        <v>28</v>
      </c>
      <c r="T58" s="60" t="s">
        <v>29</v>
      </c>
      <c r="U58" s="60"/>
    </row>
    <row r="59" spans="1:75" s="4" customFormat="1">
      <c r="A59" s="112" t="s">
        <v>182</v>
      </c>
      <c r="B59" s="63"/>
      <c r="C59" s="62"/>
      <c r="D59" s="43"/>
      <c r="E59" s="43"/>
      <c r="F59" s="43"/>
      <c r="G59" s="43"/>
      <c r="H59" s="43"/>
      <c r="I59" s="43"/>
      <c r="J59" s="105">
        <v>0</v>
      </c>
      <c r="K59" s="105">
        <v>6</v>
      </c>
      <c r="L59" s="105">
        <v>0</v>
      </c>
      <c r="M59" s="105">
        <v>0</v>
      </c>
      <c r="N59" s="105">
        <v>0</v>
      </c>
      <c r="O59" s="105">
        <v>0</v>
      </c>
      <c r="P59" s="105">
        <v>0</v>
      </c>
      <c r="Q59" s="105">
        <v>0</v>
      </c>
      <c r="R59" s="105">
        <f>SUM(J59:Q59)</f>
        <v>6</v>
      </c>
      <c r="S59" s="43"/>
      <c r="T59" s="44"/>
      <c r="U59" s="44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</row>
    <row r="60" spans="1:75" s="4" customFormat="1">
      <c r="A60" s="110" t="s">
        <v>183</v>
      </c>
      <c r="B60" s="45"/>
      <c r="C60" s="45" t="s">
        <v>184</v>
      </c>
      <c r="D60" s="46" t="s">
        <v>185</v>
      </c>
      <c r="E60" s="54">
        <v>0</v>
      </c>
      <c r="F60" s="46">
        <v>2</v>
      </c>
      <c r="G60" s="46">
        <v>6</v>
      </c>
      <c r="H60" s="46"/>
      <c r="I60" s="54" t="s">
        <v>98</v>
      </c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8"/>
      <c r="U60" s="48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</row>
    <row r="61" spans="1:75" ht="30" customHeight="1">
      <c r="A61" s="33" t="s">
        <v>186</v>
      </c>
      <c r="B61" s="33"/>
      <c r="C61" s="33"/>
      <c r="D61" s="34"/>
      <c r="E61" s="34"/>
      <c r="F61" s="34"/>
      <c r="G61" s="34"/>
      <c r="H61" s="34"/>
      <c r="I61" s="34"/>
      <c r="J61" s="34">
        <f t="shared" ref="J61:Q61" si="3">J5+J15+J59</f>
        <v>27</v>
      </c>
      <c r="K61" s="34">
        <f t="shared" si="3"/>
        <v>33</v>
      </c>
      <c r="L61" s="34">
        <f t="shared" si="3"/>
        <v>27</v>
      </c>
      <c r="M61" s="34">
        <f t="shared" si="3"/>
        <v>33</v>
      </c>
      <c r="N61" s="34">
        <f t="shared" si="3"/>
        <v>25</v>
      </c>
      <c r="O61" s="34">
        <f t="shared" si="3"/>
        <v>25</v>
      </c>
      <c r="P61" s="34">
        <f t="shared" si="3"/>
        <v>25</v>
      </c>
      <c r="Q61" s="34">
        <f t="shared" si="3"/>
        <v>45</v>
      </c>
      <c r="R61" s="34">
        <f>SUM(J61:Q61)</f>
        <v>240</v>
      </c>
      <c r="S61" s="35"/>
      <c r="T61" s="34"/>
      <c r="U61" s="35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</row>
    <row r="62" spans="1: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32"/>
      <c r="N62" s="18"/>
      <c r="O62" s="18"/>
      <c r="P62" s="18"/>
      <c r="Q62" s="18"/>
      <c r="R62" s="36"/>
      <c r="S62" s="31"/>
      <c r="T62" s="18"/>
      <c r="U62" s="31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</row>
    <row r="63" spans="1:75">
      <c r="A63" s="111" t="s">
        <v>187</v>
      </c>
      <c r="B63" s="4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32"/>
      <c r="N63" s="18"/>
      <c r="O63" s="18"/>
      <c r="P63" s="18"/>
      <c r="Q63" s="18"/>
      <c r="R63" s="36"/>
      <c r="S63" s="31"/>
      <c r="T63" s="18"/>
      <c r="U63" s="31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</row>
    <row r="64" spans="1:75">
      <c r="A64" s="52" t="s">
        <v>188</v>
      </c>
      <c r="B64" s="50"/>
    </row>
    <row r="65" spans="1:2">
      <c r="A65" s="52" t="s">
        <v>189</v>
      </c>
      <c r="B65" s="50"/>
    </row>
    <row r="66" spans="1:2">
      <c r="A66" s="52" t="s">
        <v>190</v>
      </c>
      <c r="B66" s="50"/>
    </row>
    <row r="67" spans="1:2">
      <c r="A67" s="52" t="s">
        <v>191</v>
      </c>
      <c r="B67" s="50"/>
    </row>
    <row r="68" spans="1:2">
      <c r="A68" s="51"/>
      <c r="B68" s="51"/>
    </row>
    <row r="69" spans="1:2">
      <c r="A69" s="51"/>
      <c r="B69" s="51"/>
    </row>
    <row r="70" spans="1:2">
      <c r="A70" s="49" t="s">
        <v>192</v>
      </c>
      <c r="B70" s="49"/>
    </row>
    <row r="71" spans="1:2">
      <c r="A71" s="52" t="s">
        <v>193</v>
      </c>
      <c r="B71" s="52"/>
    </row>
    <row r="72" spans="1:2">
      <c r="A72" s="53"/>
      <c r="B72" s="53"/>
    </row>
    <row r="73" spans="1:2">
      <c r="A73" s="52" t="s">
        <v>194</v>
      </c>
      <c r="B73" s="52"/>
    </row>
    <row r="74" spans="1:2">
      <c r="A74" s="49"/>
      <c r="B74" s="49"/>
    </row>
    <row r="75" spans="1:2">
      <c r="A75" s="52" t="s">
        <v>195</v>
      </c>
      <c r="B75" s="52"/>
    </row>
  </sheetData>
  <sheetProtection algorithmName="SHA-512" hashValue="7Wg8cahLAVYEVaMb9iBpeyNt349ZGATvC78I7RsI8SSuxdU+Keeg4ztA3neFXAQ7z7i2DL2HPjeR/ko5AGpZTQ==" saltValue="AfxxyXSmQkBCWmugWGkNFQ==" spinCount="100000" sheet="1" formatCells="0" formatColumns="0" formatRows="0" insertColumns="0" insertRows="0" insertHyperlinks="0" deleteColumns="0" deleteRows="0" sort="0" autoFilter="0" pivotTables="0"/>
  <mergeCells count="19">
    <mergeCell ref="A1:S1"/>
    <mergeCell ref="U2:U4"/>
    <mergeCell ref="S2:S4"/>
    <mergeCell ref="T2:T4"/>
    <mergeCell ref="B2:B4"/>
    <mergeCell ref="A17:C17"/>
    <mergeCell ref="A15:B15"/>
    <mergeCell ref="I2:I4"/>
    <mergeCell ref="R2:R4"/>
    <mergeCell ref="A2:A4"/>
    <mergeCell ref="C2:C4"/>
    <mergeCell ref="D2:D4"/>
    <mergeCell ref="E2:F3"/>
    <mergeCell ref="G2:G4"/>
    <mergeCell ref="J2:K2"/>
    <mergeCell ref="L2:M2"/>
    <mergeCell ref="N2:O2"/>
    <mergeCell ref="P2:Q2"/>
    <mergeCell ref="H2:H4"/>
  </mergeCells>
  <phoneticPr fontId="12" type="noConversion"/>
  <pageMargins left="0.25" right="0.25" top="0.75" bottom="0.75" header="0.3" footer="0.3"/>
  <pageSetup paperSize="9"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EC106-2E07-4F31-BF6F-0DC05154C2CC}">
  <sheetPr>
    <pageSetUpPr fitToPage="1"/>
  </sheetPr>
  <dimension ref="A1:CB76"/>
  <sheetViews>
    <sheetView tabSelected="1" zoomScaleNormal="100" zoomScaleSheetLayoutView="70" workbookViewId="0">
      <selection activeCell="H44" sqref="H44"/>
    </sheetView>
  </sheetViews>
  <sheetFormatPr defaultColWidth="8.6640625" defaultRowHeight="15.6"/>
  <cols>
    <col min="1" max="1" width="15.109375" customWidth="1"/>
    <col min="2" max="2" width="20.44140625" customWidth="1"/>
    <col min="3" max="3" width="30.109375" style="67" customWidth="1"/>
    <col min="9" max="9" width="9.33203125" customWidth="1"/>
    <col min="17" max="17" width="8.6640625" style="13"/>
    <col min="18" max="18" width="25.33203125" style="10" customWidth="1"/>
    <col min="19" max="19" width="32.88671875" style="67" customWidth="1"/>
    <col min="20" max="20" width="25" style="7" customWidth="1"/>
    <col min="23" max="23" width="8.6640625" customWidth="1"/>
  </cols>
  <sheetData>
    <row r="1" spans="1:20" ht="17.399999999999999">
      <c r="A1" s="132" t="s">
        <v>196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4"/>
      <c r="S1" s="42"/>
      <c r="T1" s="42"/>
    </row>
    <row r="2" spans="1:20" ht="31.5" customHeight="1">
      <c r="A2" s="137" t="s">
        <v>197</v>
      </c>
      <c r="B2" s="140" t="s">
        <v>198</v>
      </c>
      <c r="C2" s="137" t="s">
        <v>199</v>
      </c>
      <c r="D2" s="139" t="s">
        <v>200</v>
      </c>
      <c r="E2" s="145" t="s">
        <v>201</v>
      </c>
      <c r="F2" s="145"/>
      <c r="G2" s="139" t="s">
        <v>202</v>
      </c>
      <c r="H2" s="139" t="s">
        <v>203</v>
      </c>
      <c r="I2" s="141" t="s">
        <v>204</v>
      </c>
      <c r="J2" s="146"/>
      <c r="K2" s="146" t="s">
        <v>205</v>
      </c>
      <c r="L2" s="142"/>
      <c r="M2" s="141" t="s">
        <v>206</v>
      </c>
      <c r="N2" s="142"/>
      <c r="O2" s="141" t="s">
        <v>207</v>
      </c>
      <c r="P2" s="142"/>
      <c r="Q2" s="137" t="s">
        <v>208</v>
      </c>
      <c r="R2" s="136" t="s">
        <v>209</v>
      </c>
      <c r="S2" s="137" t="s">
        <v>210</v>
      </c>
      <c r="T2" s="135" t="s">
        <v>211</v>
      </c>
    </row>
    <row r="3" spans="1:20" ht="14.4">
      <c r="A3" s="137"/>
      <c r="B3" s="140"/>
      <c r="C3" s="137"/>
      <c r="D3" s="139"/>
      <c r="E3" s="145"/>
      <c r="F3" s="145"/>
      <c r="G3" s="139"/>
      <c r="H3" s="139"/>
      <c r="I3" s="40">
        <v>1</v>
      </c>
      <c r="J3" s="40">
        <v>2</v>
      </c>
      <c r="K3" s="40">
        <v>3</v>
      </c>
      <c r="L3" s="40">
        <v>4</v>
      </c>
      <c r="M3" s="40">
        <v>5</v>
      </c>
      <c r="N3" s="40">
        <v>6</v>
      </c>
      <c r="O3" s="40">
        <v>7</v>
      </c>
      <c r="P3" s="40">
        <v>8</v>
      </c>
      <c r="Q3" s="137"/>
      <c r="R3" s="136"/>
      <c r="S3" s="137"/>
      <c r="T3" s="135"/>
    </row>
    <row r="4" spans="1:20" ht="14.4">
      <c r="A4" s="137"/>
      <c r="B4" s="140"/>
      <c r="C4" s="137"/>
      <c r="D4" s="139"/>
      <c r="E4" s="41" t="s">
        <v>17</v>
      </c>
      <c r="F4" s="41" t="s">
        <v>18</v>
      </c>
      <c r="G4" s="139"/>
      <c r="H4" s="139"/>
      <c r="I4" s="40" t="s">
        <v>212</v>
      </c>
      <c r="J4" s="40" t="s">
        <v>213</v>
      </c>
      <c r="K4" s="40" t="s">
        <v>212</v>
      </c>
      <c r="L4" s="40" t="s">
        <v>213</v>
      </c>
      <c r="M4" s="40" t="s">
        <v>214</v>
      </c>
      <c r="N4" s="40" t="s">
        <v>213</v>
      </c>
      <c r="O4" s="40" t="s">
        <v>214</v>
      </c>
      <c r="P4" s="40" t="s">
        <v>213</v>
      </c>
      <c r="Q4" s="137"/>
      <c r="R4" s="136"/>
      <c r="S4" s="137"/>
      <c r="T4" s="135"/>
    </row>
    <row r="5" spans="1:20">
      <c r="A5" s="1" t="s">
        <v>215</v>
      </c>
      <c r="B5" s="1"/>
      <c r="C5" s="1"/>
      <c r="D5" s="11"/>
      <c r="E5" s="11"/>
      <c r="F5" s="11"/>
      <c r="G5" s="11"/>
      <c r="H5" s="11"/>
      <c r="I5" s="23">
        <f>I6</f>
        <v>15</v>
      </c>
      <c r="J5" s="23">
        <f>J6</f>
        <v>15</v>
      </c>
      <c r="K5" s="23">
        <f t="shared" ref="K5:P5" si="0">K6</f>
        <v>15</v>
      </c>
      <c r="L5" s="23">
        <f t="shared" si="0"/>
        <v>15</v>
      </c>
      <c r="M5" s="23">
        <f t="shared" si="0"/>
        <v>25</v>
      </c>
      <c r="N5" s="23">
        <f t="shared" si="0"/>
        <v>25</v>
      </c>
      <c r="O5" s="23">
        <f t="shared" si="0"/>
        <v>25</v>
      </c>
      <c r="P5" s="23">
        <f t="shared" si="0"/>
        <v>25</v>
      </c>
      <c r="Q5" s="23">
        <f>SUM(I5:P5)</f>
        <v>160</v>
      </c>
      <c r="R5" s="8"/>
      <c r="S5" s="64"/>
      <c r="T5" s="5"/>
    </row>
    <row r="6" spans="1:20">
      <c r="A6" s="2" t="s">
        <v>216</v>
      </c>
      <c r="B6" s="2"/>
      <c r="C6" s="3"/>
      <c r="D6" s="12"/>
      <c r="E6" s="12"/>
      <c r="F6" s="12"/>
      <c r="G6" s="12"/>
      <c r="H6" s="12"/>
      <c r="I6" s="28">
        <f>SUM(I7:I14)</f>
        <v>15</v>
      </c>
      <c r="J6" s="28">
        <f>SUM(J7:J14)</f>
        <v>15</v>
      </c>
      <c r="K6" s="28">
        <f>SUM(K7:K14)</f>
        <v>15</v>
      </c>
      <c r="L6" s="28">
        <f>SUM(L7:L14)</f>
        <v>15</v>
      </c>
      <c r="M6" s="28">
        <f>SUM(M11:M14)</f>
        <v>25</v>
      </c>
      <c r="N6" s="28">
        <f>SUM(N11:N14)</f>
        <v>25</v>
      </c>
      <c r="O6" s="28">
        <f>SUM(O7:O14)</f>
        <v>25</v>
      </c>
      <c r="P6" s="28">
        <f>SUM(P7:P14)</f>
        <v>25</v>
      </c>
      <c r="Q6" s="28">
        <f>SUM(I6:P6)</f>
        <v>160</v>
      </c>
      <c r="R6" s="9"/>
      <c r="S6" s="65"/>
      <c r="T6" s="6"/>
    </row>
    <row r="7" spans="1:20" ht="28.8">
      <c r="A7" s="59" t="s">
        <v>23</v>
      </c>
      <c r="B7" s="95" t="s">
        <v>24</v>
      </c>
      <c r="C7" s="60" t="s">
        <v>217</v>
      </c>
      <c r="D7" s="46" t="s">
        <v>218</v>
      </c>
      <c r="E7" s="46"/>
      <c r="F7" s="46"/>
      <c r="G7" s="46">
        <v>15</v>
      </c>
      <c r="H7" s="160" t="s">
        <v>219</v>
      </c>
      <c r="I7" s="46">
        <v>15</v>
      </c>
      <c r="J7" s="46"/>
      <c r="K7" s="46"/>
      <c r="L7" s="46"/>
      <c r="M7" s="46"/>
      <c r="N7" s="46"/>
      <c r="O7" s="46"/>
      <c r="P7" s="46"/>
      <c r="Q7" s="46"/>
      <c r="R7" s="59" t="s">
        <v>28</v>
      </c>
      <c r="S7" s="60" t="s">
        <v>220</v>
      </c>
      <c r="T7" s="59"/>
    </row>
    <row r="8" spans="1:20" ht="28.8">
      <c r="A8" s="59" t="s">
        <v>30</v>
      </c>
      <c r="B8" s="95" t="s">
        <v>31</v>
      </c>
      <c r="C8" s="60" t="s">
        <v>221</v>
      </c>
      <c r="D8" s="46" t="s">
        <v>218</v>
      </c>
      <c r="E8" s="46"/>
      <c r="F8" s="46"/>
      <c r="G8" s="46">
        <v>15</v>
      </c>
      <c r="H8" s="160" t="s">
        <v>219</v>
      </c>
      <c r="I8" s="46"/>
      <c r="J8" s="46">
        <v>15</v>
      </c>
      <c r="K8" s="46"/>
      <c r="L8" s="46"/>
      <c r="M8" s="46"/>
      <c r="N8" s="46"/>
      <c r="O8" s="46"/>
      <c r="P8" s="46"/>
      <c r="Q8" s="46"/>
      <c r="R8" s="59" t="s">
        <v>28</v>
      </c>
      <c r="S8" s="60" t="s">
        <v>220</v>
      </c>
      <c r="T8" s="59"/>
    </row>
    <row r="9" spans="1:20" ht="28.8">
      <c r="A9" s="59" t="s">
        <v>33</v>
      </c>
      <c r="B9" s="95" t="s">
        <v>34</v>
      </c>
      <c r="C9" s="60" t="s">
        <v>222</v>
      </c>
      <c r="D9" s="46" t="s">
        <v>218</v>
      </c>
      <c r="E9" s="46"/>
      <c r="F9" s="46"/>
      <c r="G9" s="46">
        <v>15</v>
      </c>
      <c r="H9" s="160" t="s">
        <v>219</v>
      </c>
      <c r="I9" s="46"/>
      <c r="J9" s="46"/>
      <c r="K9" s="46">
        <v>15</v>
      </c>
      <c r="L9" s="46"/>
      <c r="M9" s="46"/>
      <c r="N9" s="46"/>
      <c r="O9" s="46"/>
      <c r="P9" s="46"/>
      <c r="Q9" s="46"/>
      <c r="R9" s="59" t="s">
        <v>28</v>
      </c>
      <c r="S9" s="60" t="s">
        <v>220</v>
      </c>
      <c r="T9" s="59"/>
    </row>
    <row r="10" spans="1:20" ht="28.8">
      <c r="A10" s="59" t="s">
        <v>36</v>
      </c>
      <c r="B10" s="95" t="s">
        <v>37</v>
      </c>
      <c r="C10" s="60" t="s">
        <v>223</v>
      </c>
      <c r="D10" s="46" t="s">
        <v>218</v>
      </c>
      <c r="E10" s="46"/>
      <c r="F10" s="46"/>
      <c r="G10" s="46">
        <v>15</v>
      </c>
      <c r="H10" s="160" t="s">
        <v>219</v>
      </c>
      <c r="I10" s="46"/>
      <c r="J10" s="46"/>
      <c r="K10" s="46"/>
      <c r="L10" s="46">
        <v>15</v>
      </c>
      <c r="M10" s="46"/>
      <c r="N10" s="46"/>
      <c r="O10" s="46"/>
      <c r="P10" s="46"/>
      <c r="Q10" s="46"/>
      <c r="R10" s="59" t="s">
        <v>28</v>
      </c>
      <c r="S10" s="60" t="s">
        <v>220</v>
      </c>
      <c r="T10" s="59"/>
    </row>
    <row r="11" spans="1:20" ht="28.8">
      <c r="A11" s="59" t="s">
        <v>39</v>
      </c>
      <c r="B11" s="95" t="s">
        <v>40</v>
      </c>
      <c r="C11" s="60" t="s">
        <v>224</v>
      </c>
      <c r="D11" s="46" t="s">
        <v>218</v>
      </c>
      <c r="E11" s="46"/>
      <c r="F11" s="46"/>
      <c r="G11" s="46">
        <v>25</v>
      </c>
      <c r="H11" s="160" t="s">
        <v>219</v>
      </c>
      <c r="I11" s="46"/>
      <c r="J11" s="46"/>
      <c r="K11" s="46"/>
      <c r="L11" s="46"/>
      <c r="M11" s="46">
        <v>25</v>
      </c>
      <c r="N11" s="46"/>
      <c r="O11" s="46"/>
      <c r="P11" s="46"/>
      <c r="Q11" s="46"/>
      <c r="R11" s="59" t="s">
        <v>28</v>
      </c>
      <c r="S11" s="60" t="s">
        <v>220</v>
      </c>
      <c r="T11" s="59"/>
    </row>
    <row r="12" spans="1:20" ht="28.8">
      <c r="A12" s="59" t="s">
        <v>42</v>
      </c>
      <c r="B12" s="95" t="s">
        <v>43</v>
      </c>
      <c r="C12" s="60" t="s">
        <v>225</v>
      </c>
      <c r="D12" s="46" t="s">
        <v>218</v>
      </c>
      <c r="E12" s="46"/>
      <c r="F12" s="46"/>
      <c r="G12" s="46">
        <v>25</v>
      </c>
      <c r="H12" s="160" t="s">
        <v>219</v>
      </c>
      <c r="I12" s="46"/>
      <c r="J12" s="46"/>
      <c r="K12" s="46"/>
      <c r="L12" s="46"/>
      <c r="M12" s="46"/>
      <c r="N12" s="46">
        <v>25</v>
      </c>
      <c r="O12" s="46"/>
      <c r="P12" s="46"/>
      <c r="Q12" s="46"/>
      <c r="R12" s="59" t="s">
        <v>28</v>
      </c>
      <c r="S12" s="60" t="s">
        <v>220</v>
      </c>
      <c r="T12" s="59"/>
    </row>
    <row r="13" spans="1:20" ht="28.8">
      <c r="A13" s="59" t="s">
        <v>45</v>
      </c>
      <c r="B13" s="95" t="s">
        <v>46</v>
      </c>
      <c r="C13" s="60" t="s">
        <v>226</v>
      </c>
      <c r="D13" s="46" t="s">
        <v>218</v>
      </c>
      <c r="E13" s="46"/>
      <c r="F13" s="46"/>
      <c r="G13" s="46">
        <v>25</v>
      </c>
      <c r="H13" s="160" t="s">
        <v>219</v>
      </c>
      <c r="I13" s="46"/>
      <c r="J13" s="46"/>
      <c r="K13" s="46"/>
      <c r="L13" s="46"/>
      <c r="M13" s="46"/>
      <c r="N13" s="46"/>
      <c r="O13" s="46">
        <v>25</v>
      </c>
      <c r="P13" s="46"/>
      <c r="Q13" s="46"/>
      <c r="R13" s="59" t="s">
        <v>28</v>
      </c>
      <c r="S13" s="60" t="s">
        <v>220</v>
      </c>
      <c r="T13" s="59"/>
    </row>
    <row r="14" spans="1:20" ht="28.8">
      <c r="A14" s="59" t="s">
        <v>48</v>
      </c>
      <c r="B14" s="95" t="s">
        <v>49</v>
      </c>
      <c r="C14" s="60" t="s">
        <v>227</v>
      </c>
      <c r="D14" s="46" t="s">
        <v>218</v>
      </c>
      <c r="E14" s="46"/>
      <c r="F14" s="46"/>
      <c r="G14" s="46">
        <v>25</v>
      </c>
      <c r="H14" s="160" t="s">
        <v>219</v>
      </c>
      <c r="I14" s="46"/>
      <c r="J14" s="46"/>
      <c r="K14" s="46"/>
      <c r="L14" s="46"/>
      <c r="M14" s="46"/>
      <c r="N14" s="46"/>
      <c r="O14" s="46"/>
      <c r="P14" s="46">
        <v>25</v>
      </c>
      <c r="Q14" s="46"/>
      <c r="R14" s="59" t="s">
        <v>28</v>
      </c>
      <c r="S14" s="60" t="s">
        <v>220</v>
      </c>
      <c r="T14" s="59"/>
    </row>
    <row r="15" spans="1:20" ht="26.1" customHeight="1">
      <c r="A15" s="138" t="s">
        <v>228</v>
      </c>
      <c r="B15" s="138"/>
      <c r="C15" s="138"/>
      <c r="D15" s="14"/>
      <c r="E15" s="14"/>
      <c r="F15" s="14"/>
      <c r="G15" s="14"/>
      <c r="H15" s="14"/>
      <c r="I15" s="70">
        <f t="shared" ref="I15:P15" si="1">I16+I33</f>
        <v>0</v>
      </c>
      <c r="J15" s="70">
        <f t="shared" si="1"/>
        <v>12</v>
      </c>
      <c r="K15" s="70">
        <f t="shared" si="1"/>
        <v>12</v>
      </c>
      <c r="L15" s="70">
        <f t="shared" si="1"/>
        <v>18</v>
      </c>
      <c r="M15" s="70">
        <f t="shared" si="1"/>
        <v>12</v>
      </c>
      <c r="N15" s="70">
        <f t="shared" si="1"/>
        <v>0</v>
      </c>
      <c r="O15" s="70">
        <f t="shared" si="1"/>
        <v>0</v>
      </c>
      <c r="P15" s="70">
        <f t="shared" si="1"/>
        <v>20</v>
      </c>
      <c r="Q15" s="70">
        <f>SUM(I15:P15)</f>
        <v>74</v>
      </c>
      <c r="R15" s="15"/>
      <c r="S15" s="66"/>
      <c r="T15" s="57"/>
    </row>
    <row r="16" spans="1:20" ht="27.6" customHeight="1">
      <c r="A16" s="69" t="s">
        <v>229</v>
      </c>
      <c r="B16" s="69"/>
      <c r="C16" s="86"/>
      <c r="D16" s="69"/>
      <c r="E16" s="69"/>
      <c r="F16" s="69"/>
      <c r="G16" s="69"/>
      <c r="H16" s="69"/>
      <c r="I16" s="55">
        <f>I17</f>
        <v>0</v>
      </c>
      <c r="J16" s="55">
        <f t="shared" ref="J16:P16" si="2">J17</f>
        <v>0</v>
      </c>
      <c r="K16" s="55">
        <f t="shared" si="2"/>
        <v>0</v>
      </c>
      <c r="L16" s="55">
        <f t="shared" si="2"/>
        <v>6</v>
      </c>
      <c r="M16" s="55">
        <f t="shared" si="2"/>
        <v>0</v>
      </c>
      <c r="N16" s="55">
        <f t="shared" si="2"/>
        <v>0</v>
      </c>
      <c r="O16" s="55">
        <f t="shared" si="2"/>
        <v>0</v>
      </c>
      <c r="P16" s="55">
        <f t="shared" si="2"/>
        <v>20</v>
      </c>
      <c r="Q16" s="55">
        <f>SUM(I16:P16)</f>
        <v>26</v>
      </c>
      <c r="R16" s="69"/>
      <c r="S16" s="86"/>
      <c r="T16" s="69"/>
    </row>
    <row r="17" spans="1:20" ht="53.7" customHeight="1">
      <c r="A17" s="147" t="s">
        <v>230</v>
      </c>
      <c r="B17" s="148"/>
      <c r="C17" s="149"/>
      <c r="D17" s="69"/>
      <c r="E17" s="69"/>
      <c r="F17" s="69"/>
      <c r="G17" s="69"/>
      <c r="H17" s="69"/>
      <c r="I17" s="69">
        <v>0</v>
      </c>
      <c r="J17" s="69">
        <v>0</v>
      </c>
      <c r="K17" s="69">
        <v>0</v>
      </c>
      <c r="L17" s="69">
        <v>6</v>
      </c>
      <c r="M17" s="69">
        <v>0</v>
      </c>
      <c r="N17" s="69">
        <v>0</v>
      </c>
      <c r="O17" s="69">
        <v>0</v>
      </c>
      <c r="P17" s="69">
        <v>20</v>
      </c>
      <c r="Q17" s="69">
        <f>SUM(I17:P17)</f>
        <v>26</v>
      </c>
      <c r="R17" s="69"/>
      <c r="S17" s="86"/>
      <c r="T17" s="69"/>
    </row>
    <row r="18" spans="1:20" ht="28.8">
      <c r="A18" s="59" t="s">
        <v>54</v>
      </c>
      <c r="B18" s="95" t="s">
        <v>55</v>
      </c>
      <c r="C18" s="60" t="s">
        <v>231</v>
      </c>
      <c r="D18" s="46" t="s">
        <v>232</v>
      </c>
      <c r="E18" s="46"/>
      <c r="F18" s="46"/>
      <c r="G18" s="46">
        <v>6</v>
      </c>
      <c r="H18" s="160" t="s">
        <v>219</v>
      </c>
      <c r="I18" s="46"/>
      <c r="J18" s="46">
        <v>6</v>
      </c>
      <c r="K18" s="46"/>
      <c r="L18" s="46"/>
      <c r="M18" s="46"/>
      <c r="N18" s="46"/>
      <c r="O18" s="46"/>
      <c r="P18" s="46"/>
      <c r="Q18" s="46"/>
      <c r="R18" s="59" t="s">
        <v>28</v>
      </c>
      <c r="S18" s="60" t="s">
        <v>220</v>
      </c>
      <c r="T18" s="59"/>
    </row>
    <row r="19" spans="1:20" ht="28.8">
      <c r="A19" s="59" t="s">
        <v>58</v>
      </c>
      <c r="B19" s="95" t="s">
        <v>59</v>
      </c>
      <c r="C19" s="60" t="s">
        <v>233</v>
      </c>
      <c r="D19" s="46" t="s">
        <v>232</v>
      </c>
      <c r="E19" s="46"/>
      <c r="F19" s="46"/>
      <c r="G19" s="46">
        <v>6</v>
      </c>
      <c r="H19" s="160" t="s">
        <v>219</v>
      </c>
      <c r="I19" s="46"/>
      <c r="J19" s="46"/>
      <c r="K19" s="46">
        <v>6</v>
      </c>
      <c r="L19" s="46"/>
      <c r="M19" s="46"/>
      <c r="N19" s="46"/>
      <c r="O19" s="46"/>
      <c r="P19" s="46"/>
      <c r="Q19" s="46"/>
      <c r="R19" s="59" t="s">
        <v>28</v>
      </c>
      <c r="S19" s="60" t="s">
        <v>220</v>
      </c>
      <c r="T19" s="59"/>
    </row>
    <row r="20" spans="1:20" ht="28.8">
      <c r="A20" s="59" t="s">
        <v>61</v>
      </c>
      <c r="B20" s="95" t="s">
        <v>62</v>
      </c>
      <c r="C20" s="60" t="s">
        <v>234</v>
      </c>
      <c r="D20" s="46" t="s">
        <v>232</v>
      </c>
      <c r="E20" s="46"/>
      <c r="F20" s="46"/>
      <c r="G20" s="46">
        <v>6</v>
      </c>
      <c r="H20" s="160" t="s">
        <v>219</v>
      </c>
      <c r="I20" s="46"/>
      <c r="J20" s="46"/>
      <c r="K20" s="46"/>
      <c r="L20" s="46">
        <v>6</v>
      </c>
      <c r="M20" s="46"/>
      <c r="N20" s="46"/>
      <c r="O20" s="46"/>
      <c r="P20" s="46"/>
      <c r="Q20" s="46"/>
      <c r="R20" s="59" t="s">
        <v>28</v>
      </c>
      <c r="S20" s="60" t="s">
        <v>220</v>
      </c>
      <c r="T20" s="59"/>
    </row>
    <row r="21" spans="1:20" ht="28.8">
      <c r="A21" s="59" t="s">
        <v>64</v>
      </c>
      <c r="B21" s="95" t="s">
        <v>65</v>
      </c>
      <c r="C21" s="60" t="s">
        <v>235</v>
      </c>
      <c r="D21" s="46" t="s">
        <v>232</v>
      </c>
      <c r="E21" s="46"/>
      <c r="F21" s="46"/>
      <c r="G21" s="46">
        <v>6</v>
      </c>
      <c r="H21" s="160" t="s">
        <v>219</v>
      </c>
      <c r="I21" s="46"/>
      <c r="J21" s="46"/>
      <c r="K21" s="46"/>
      <c r="L21" s="46"/>
      <c r="M21" s="46">
        <v>6</v>
      </c>
      <c r="N21" s="46"/>
      <c r="O21" s="46"/>
      <c r="P21" s="46"/>
      <c r="Q21" s="46"/>
      <c r="R21" s="59" t="s">
        <v>28</v>
      </c>
      <c r="S21" s="60" t="s">
        <v>220</v>
      </c>
      <c r="T21" s="59"/>
    </row>
    <row r="22" spans="1:20" ht="28.8">
      <c r="A22" s="59" t="s">
        <v>67</v>
      </c>
      <c r="B22" s="95" t="s">
        <v>68</v>
      </c>
      <c r="C22" s="60" t="s">
        <v>236</v>
      </c>
      <c r="D22" s="46" t="s">
        <v>232</v>
      </c>
      <c r="E22" s="46"/>
      <c r="F22" s="46"/>
      <c r="G22" s="46">
        <v>6</v>
      </c>
      <c r="H22" s="160" t="s">
        <v>219</v>
      </c>
      <c r="I22" s="46"/>
      <c r="J22" s="46"/>
      <c r="K22" s="46"/>
      <c r="L22" s="46"/>
      <c r="M22" s="46"/>
      <c r="N22" s="46">
        <v>6</v>
      </c>
      <c r="O22" s="46"/>
      <c r="P22" s="46"/>
      <c r="Q22" s="46"/>
      <c r="R22" s="59" t="s">
        <v>28</v>
      </c>
      <c r="S22" s="60" t="s">
        <v>220</v>
      </c>
      <c r="T22" s="59"/>
    </row>
    <row r="23" spans="1:20" ht="28.8">
      <c r="A23" s="59" t="s">
        <v>70</v>
      </c>
      <c r="B23" s="95" t="s">
        <v>71</v>
      </c>
      <c r="C23" s="60" t="s">
        <v>237</v>
      </c>
      <c r="D23" s="46" t="s">
        <v>232</v>
      </c>
      <c r="E23" s="46"/>
      <c r="F23" s="46"/>
      <c r="G23" s="46">
        <v>6</v>
      </c>
      <c r="H23" s="160" t="s">
        <v>219</v>
      </c>
      <c r="I23" s="46"/>
      <c r="J23" s="46"/>
      <c r="K23" s="46"/>
      <c r="L23" s="46"/>
      <c r="M23" s="46"/>
      <c r="N23" s="46"/>
      <c r="O23" s="46">
        <v>6</v>
      </c>
      <c r="P23" s="46"/>
      <c r="Q23" s="46"/>
      <c r="R23" s="59" t="s">
        <v>28</v>
      </c>
      <c r="S23" s="60" t="s">
        <v>220</v>
      </c>
      <c r="T23" s="59"/>
    </row>
    <row r="24" spans="1:20" ht="28.8">
      <c r="A24" s="59" t="s">
        <v>73</v>
      </c>
      <c r="B24" s="95" t="s">
        <v>74</v>
      </c>
      <c r="C24" s="60" t="s">
        <v>238</v>
      </c>
      <c r="D24" s="46" t="s">
        <v>232</v>
      </c>
      <c r="E24" s="46"/>
      <c r="F24" s="46"/>
      <c r="G24" s="46">
        <v>6</v>
      </c>
      <c r="H24" s="160" t="s">
        <v>219</v>
      </c>
      <c r="I24" s="46"/>
      <c r="J24" s="46"/>
      <c r="K24" s="46"/>
      <c r="L24" s="46"/>
      <c r="M24" s="46"/>
      <c r="N24" s="46"/>
      <c r="O24" s="46"/>
      <c r="P24" s="46">
        <v>6</v>
      </c>
      <c r="Q24" s="46"/>
      <c r="R24" s="59" t="s">
        <v>28</v>
      </c>
      <c r="S24" s="60" t="s">
        <v>220</v>
      </c>
      <c r="T24" s="59"/>
    </row>
    <row r="25" spans="1:20" ht="28.8">
      <c r="A25" s="59" t="s">
        <v>76</v>
      </c>
      <c r="B25" s="95" t="s">
        <v>77</v>
      </c>
      <c r="C25" s="60" t="s">
        <v>239</v>
      </c>
      <c r="D25" s="46" t="s">
        <v>232</v>
      </c>
      <c r="E25" s="46"/>
      <c r="F25" s="46"/>
      <c r="G25" s="46">
        <v>20</v>
      </c>
      <c r="H25" s="160" t="s">
        <v>219</v>
      </c>
      <c r="I25" s="46"/>
      <c r="J25" s="46"/>
      <c r="K25" s="46"/>
      <c r="L25" s="46"/>
      <c r="M25" s="46"/>
      <c r="N25" s="46"/>
      <c r="O25" s="46"/>
      <c r="P25" s="46">
        <v>20</v>
      </c>
      <c r="Q25" s="46"/>
      <c r="R25" s="59" t="s">
        <v>28</v>
      </c>
      <c r="S25" s="60" t="s">
        <v>220</v>
      </c>
      <c r="T25" s="59"/>
    </row>
    <row r="26" spans="1:20" ht="28.8">
      <c r="A26" s="59"/>
      <c r="B26" s="95" t="s">
        <v>79</v>
      </c>
      <c r="C26" s="60" t="s">
        <v>240</v>
      </c>
      <c r="D26" s="46" t="s">
        <v>232</v>
      </c>
      <c r="E26" s="46"/>
      <c r="F26" s="46"/>
      <c r="G26" s="46">
        <v>2</v>
      </c>
      <c r="H26" s="160" t="s">
        <v>219</v>
      </c>
      <c r="I26" s="46"/>
      <c r="J26" s="46">
        <v>2</v>
      </c>
      <c r="K26" s="46"/>
      <c r="L26" s="46"/>
      <c r="M26" s="46"/>
      <c r="N26" s="46"/>
      <c r="O26" s="46"/>
      <c r="P26" s="46"/>
      <c r="Q26" s="46"/>
      <c r="R26" s="59" t="s">
        <v>28</v>
      </c>
      <c r="S26" s="60" t="s">
        <v>220</v>
      </c>
      <c r="T26" s="59"/>
    </row>
    <row r="27" spans="1:20" ht="28.8">
      <c r="A27" s="59"/>
      <c r="B27" s="95" t="s">
        <v>81</v>
      </c>
      <c r="C27" s="60" t="s">
        <v>241</v>
      </c>
      <c r="D27" s="46" t="s">
        <v>232</v>
      </c>
      <c r="E27" s="46"/>
      <c r="F27" s="46"/>
      <c r="G27" s="46">
        <v>2</v>
      </c>
      <c r="H27" s="160" t="s">
        <v>219</v>
      </c>
      <c r="I27" s="46"/>
      <c r="J27" s="46"/>
      <c r="K27" s="46">
        <v>2</v>
      </c>
      <c r="L27" s="46"/>
      <c r="M27" s="46"/>
      <c r="N27" s="46"/>
      <c r="O27" s="46"/>
      <c r="P27" s="46"/>
      <c r="Q27" s="46"/>
      <c r="R27" s="59" t="s">
        <v>28</v>
      </c>
      <c r="S27" s="60" t="s">
        <v>220</v>
      </c>
      <c r="T27" s="59"/>
    </row>
    <row r="28" spans="1:20" ht="28.8">
      <c r="A28" s="59"/>
      <c r="B28" s="95" t="s">
        <v>83</v>
      </c>
      <c r="C28" s="60" t="s">
        <v>242</v>
      </c>
      <c r="D28" s="46" t="s">
        <v>232</v>
      </c>
      <c r="E28" s="46"/>
      <c r="F28" s="46"/>
      <c r="G28" s="46">
        <v>2</v>
      </c>
      <c r="H28" s="160" t="s">
        <v>219</v>
      </c>
      <c r="I28" s="46"/>
      <c r="J28" s="46"/>
      <c r="K28" s="46"/>
      <c r="L28" s="46">
        <v>2</v>
      </c>
      <c r="M28" s="46"/>
      <c r="N28" s="46"/>
      <c r="O28" s="46"/>
      <c r="P28" s="46"/>
      <c r="Q28" s="46"/>
      <c r="R28" s="59" t="s">
        <v>28</v>
      </c>
      <c r="S28" s="60" t="s">
        <v>220</v>
      </c>
      <c r="T28" s="59"/>
    </row>
    <row r="29" spans="1:20" ht="28.8">
      <c r="A29" s="59"/>
      <c r="B29" s="95" t="s">
        <v>85</v>
      </c>
      <c r="C29" s="60" t="s">
        <v>243</v>
      </c>
      <c r="D29" s="46" t="s">
        <v>232</v>
      </c>
      <c r="E29" s="46"/>
      <c r="F29" s="46"/>
      <c r="G29" s="46">
        <v>2</v>
      </c>
      <c r="H29" s="160" t="s">
        <v>219</v>
      </c>
      <c r="I29" s="46"/>
      <c r="J29" s="46"/>
      <c r="K29" s="46"/>
      <c r="L29" s="46"/>
      <c r="M29" s="46">
        <v>2</v>
      </c>
      <c r="N29" s="46"/>
      <c r="O29" s="46"/>
      <c r="P29" s="46"/>
      <c r="Q29" s="46"/>
      <c r="R29" s="59" t="s">
        <v>28</v>
      </c>
      <c r="S29" s="60" t="s">
        <v>220</v>
      </c>
      <c r="T29" s="59"/>
    </row>
    <row r="30" spans="1:20" ht="28.8">
      <c r="A30" s="59"/>
      <c r="B30" s="95" t="s">
        <v>87</v>
      </c>
      <c r="C30" s="60" t="s">
        <v>244</v>
      </c>
      <c r="D30" s="46" t="s">
        <v>232</v>
      </c>
      <c r="E30" s="46"/>
      <c r="F30" s="46"/>
      <c r="G30" s="46">
        <v>2</v>
      </c>
      <c r="H30" s="160" t="s">
        <v>219</v>
      </c>
      <c r="I30" s="46"/>
      <c r="J30" s="46"/>
      <c r="K30" s="46"/>
      <c r="L30" s="46"/>
      <c r="M30" s="46"/>
      <c r="N30" s="46">
        <v>2</v>
      </c>
      <c r="O30" s="46"/>
      <c r="P30" s="46"/>
      <c r="Q30" s="46"/>
      <c r="R30" s="59" t="s">
        <v>28</v>
      </c>
      <c r="S30" s="60" t="s">
        <v>220</v>
      </c>
      <c r="T30" s="59"/>
    </row>
    <row r="31" spans="1:20" ht="28.8">
      <c r="A31" s="59"/>
      <c r="B31" s="95" t="s">
        <v>89</v>
      </c>
      <c r="C31" s="60" t="s">
        <v>245</v>
      </c>
      <c r="D31" s="46" t="s">
        <v>232</v>
      </c>
      <c r="E31" s="46"/>
      <c r="F31" s="46"/>
      <c r="G31" s="46">
        <v>2</v>
      </c>
      <c r="H31" s="160" t="s">
        <v>219</v>
      </c>
      <c r="I31" s="46"/>
      <c r="J31" s="46"/>
      <c r="K31" s="46"/>
      <c r="L31" s="46"/>
      <c r="M31" s="46"/>
      <c r="N31" s="46"/>
      <c r="O31" s="46">
        <v>2</v>
      </c>
      <c r="P31" s="46"/>
      <c r="Q31" s="46"/>
      <c r="R31" s="59" t="s">
        <v>28</v>
      </c>
      <c r="S31" s="60" t="s">
        <v>220</v>
      </c>
      <c r="T31" s="59"/>
    </row>
    <row r="32" spans="1:20" ht="28.8">
      <c r="A32" s="59"/>
      <c r="B32" s="95" t="s">
        <v>91</v>
      </c>
      <c r="C32" s="60" t="s">
        <v>246</v>
      </c>
      <c r="D32" s="46" t="s">
        <v>232</v>
      </c>
      <c r="E32" s="46"/>
      <c r="F32" s="46"/>
      <c r="G32" s="46">
        <v>2</v>
      </c>
      <c r="H32" s="160" t="s">
        <v>219</v>
      </c>
      <c r="I32" s="46"/>
      <c r="J32" s="46"/>
      <c r="K32" s="46"/>
      <c r="L32" s="46"/>
      <c r="M32" s="46"/>
      <c r="N32" s="46"/>
      <c r="O32" s="46"/>
      <c r="P32" s="46">
        <v>2</v>
      </c>
      <c r="Q32" s="46"/>
      <c r="R32" s="59" t="s">
        <v>28</v>
      </c>
      <c r="S32" s="60" t="s">
        <v>220</v>
      </c>
      <c r="T32" s="59"/>
    </row>
    <row r="33" spans="1:80" s="82" customFormat="1" ht="26.1" customHeight="1">
      <c r="A33" s="150" t="s">
        <v>247</v>
      </c>
      <c r="B33" s="151"/>
      <c r="C33" s="87"/>
      <c r="D33" s="81"/>
      <c r="E33" s="81"/>
      <c r="F33" s="81"/>
      <c r="G33" s="81"/>
      <c r="H33" s="81"/>
      <c r="I33" s="81"/>
      <c r="J33" s="81">
        <v>12</v>
      </c>
      <c r="K33" s="81">
        <v>12</v>
      </c>
      <c r="L33" s="81">
        <v>12</v>
      </c>
      <c r="M33" s="81">
        <v>12</v>
      </c>
      <c r="N33" s="81">
        <v>0</v>
      </c>
      <c r="O33" s="81">
        <v>0</v>
      </c>
      <c r="P33" s="81">
        <v>0</v>
      </c>
      <c r="Q33" s="81">
        <f>SUM(I33:P33)</f>
        <v>48</v>
      </c>
      <c r="R33" s="81"/>
      <c r="S33" s="87"/>
      <c r="T33" s="81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</row>
    <row r="34" spans="1:80" s="84" customFormat="1" ht="29.1" customHeight="1">
      <c r="A34" s="152" t="s">
        <v>248</v>
      </c>
      <c r="B34" s="153"/>
      <c r="C34" s="154"/>
      <c r="D34" s="83"/>
      <c r="E34" s="83"/>
      <c r="F34" s="83"/>
      <c r="G34" s="83"/>
      <c r="H34" s="83"/>
      <c r="I34" s="83"/>
      <c r="J34" s="83">
        <v>12</v>
      </c>
      <c r="K34" s="83">
        <v>12</v>
      </c>
      <c r="L34" s="83">
        <v>12</v>
      </c>
      <c r="M34" s="83">
        <v>12</v>
      </c>
      <c r="N34" s="83"/>
      <c r="O34" s="83"/>
      <c r="P34" s="83"/>
      <c r="Q34" s="83">
        <v>48</v>
      </c>
      <c r="R34" s="83"/>
      <c r="S34" s="88"/>
      <c r="T34" s="83"/>
      <c r="U34" s="94"/>
      <c r="V34" s="94"/>
      <c r="W34" s="94"/>
      <c r="X34" s="94"/>
      <c r="Y34" s="94"/>
      <c r="Z34" s="94"/>
      <c r="AA34" s="94"/>
      <c r="AB34" s="94"/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</row>
    <row r="35" spans="1:80" ht="28.8">
      <c r="A35" s="91" t="s">
        <v>95</v>
      </c>
      <c r="B35" s="96" t="s">
        <v>96</v>
      </c>
      <c r="C35" s="92" t="s">
        <v>97</v>
      </c>
      <c r="D35" s="159" t="s">
        <v>218</v>
      </c>
      <c r="E35" s="93">
        <v>2</v>
      </c>
      <c r="F35" s="93">
        <v>0</v>
      </c>
      <c r="G35" s="93">
        <v>6</v>
      </c>
      <c r="H35" s="93" t="s">
        <v>249</v>
      </c>
      <c r="I35" s="93" t="s">
        <v>212</v>
      </c>
      <c r="J35" s="93">
        <v>6</v>
      </c>
      <c r="K35" s="93"/>
      <c r="L35" s="93"/>
      <c r="M35" s="93"/>
      <c r="N35" s="93"/>
      <c r="O35" s="93"/>
      <c r="P35" s="93"/>
      <c r="Q35" s="93"/>
      <c r="R35" s="91" t="s">
        <v>100</v>
      </c>
      <c r="S35" s="92" t="s">
        <v>250</v>
      </c>
      <c r="T35" s="91" t="s">
        <v>102</v>
      </c>
    </row>
    <row r="36" spans="1:80" ht="46.95" customHeight="1">
      <c r="A36" s="91" t="s">
        <v>103</v>
      </c>
      <c r="B36" s="96" t="s">
        <v>104</v>
      </c>
      <c r="C36" s="92" t="s">
        <v>105</v>
      </c>
      <c r="D36" s="159" t="s">
        <v>218</v>
      </c>
      <c r="E36" s="93">
        <v>2</v>
      </c>
      <c r="F36" s="93">
        <v>0</v>
      </c>
      <c r="G36" s="93">
        <v>6</v>
      </c>
      <c r="H36" s="93" t="s">
        <v>249</v>
      </c>
      <c r="I36" s="93" t="s">
        <v>212</v>
      </c>
      <c r="J36" s="93">
        <v>6</v>
      </c>
      <c r="K36" s="93"/>
      <c r="L36" s="93"/>
      <c r="M36" s="93"/>
      <c r="N36" s="93"/>
      <c r="O36" s="93"/>
      <c r="P36" s="93"/>
      <c r="Q36" s="93"/>
      <c r="R36" s="91" t="s">
        <v>106</v>
      </c>
      <c r="S36" s="92" t="s">
        <v>250</v>
      </c>
      <c r="T36" s="91"/>
    </row>
    <row r="37" spans="1:80" s="4" customFormat="1" ht="28.8">
      <c r="A37" s="61" t="s">
        <v>126</v>
      </c>
      <c r="B37" s="97" t="s">
        <v>127</v>
      </c>
      <c r="C37" s="89" t="s">
        <v>128</v>
      </c>
      <c r="D37" s="161" t="s">
        <v>218</v>
      </c>
      <c r="E37" s="93">
        <v>2</v>
      </c>
      <c r="F37" s="93">
        <v>0</v>
      </c>
      <c r="G37" s="93">
        <v>6</v>
      </c>
      <c r="H37" s="93" t="s">
        <v>249</v>
      </c>
      <c r="I37" s="93" t="s">
        <v>213</v>
      </c>
      <c r="J37" s="93"/>
      <c r="K37" s="93">
        <v>6</v>
      </c>
      <c r="L37" s="93"/>
      <c r="M37" s="93"/>
      <c r="N37" s="93"/>
      <c r="O37" s="93"/>
      <c r="P37" s="93"/>
      <c r="Q37" s="93"/>
      <c r="R37" s="61" t="s">
        <v>129</v>
      </c>
      <c r="S37" s="89" t="s">
        <v>250</v>
      </c>
      <c r="T37" s="92" t="s">
        <v>130</v>
      </c>
    </row>
    <row r="38" spans="1:80" ht="42" customHeight="1">
      <c r="A38" s="91" t="s">
        <v>112</v>
      </c>
      <c r="B38" s="96" t="s">
        <v>113</v>
      </c>
      <c r="C38" s="92" t="s">
        <v>114</v>
      </c>
      <c r="D38" s="162" t="s">
        <v>218</v>
      </c>
      <c r="E38" s="93">
        <v>2</v>
      </c>
      <c r="F38" s="93">
        <v>0</v>
      </c>
      <c r="G38" s="93">
        <v>6</v>
      </c>
      <c r="H38" s="93" t="s">
        <v>249</v>
      </c>
      <c r="I38" s="93" t="s">
        <v>212</v>
      </c>
      <c r="J38" s="93"/>
      <c r="K38" s="93"/>
      <c r="L38" s="93">
        <v>6</v>
      </c>
      <c r="M38" s="93"/>
      <c r="N38" s="93"/>
      <c r="O38" s="93"/>
      <c r="P38" s="93"/>
      <c r="Q38" s="93"/>
      <c r="R38" s="91" t="s">
        <v>115</v>
      </c>
      <c r="S38" s="92" t="s">
        <v>250</v>
      </c>
      <c r="T38" s="91"/>
    </row>
    <row r="39" spans="1:80" ht="43.2">
      <c r="A39" s="91" t="s">
        <v>116</v>
      </c>
      <c r="B39" s="96" t="s">
        <v>117</v>
      </c>
      <c r="C39" s="92" t="s">
        <v>118</v>
      </c>
      <c r="D39" s="162" t="s">
        <v>218</v>
      </c>
      <c r="E39" s="93">
        <v>2</v>
      </c>
      <c r="F39" s="93">
        <v>0</v>
      </c>
      <c r="G39" s="93">
        <v>6</v>
      </c>
      <c r="H39" s="93" t="s">
        <v>249</v>
      </c>
      <c r="I39" s="93" t="s">
        <v>212</v>
      </c>
      <c r="J39" s="93"/>
      <c r="K39" s="93"/>
      <c r="L39" s="93">
        <v>6</v>
      </c>
      <c r="M39" s="93"/>
      <c r="N39" s="93"/>
      <c r="O39" s="93"/>
      <c r="P39" s="93"/>
      <c r="Q39" s="93"/>
      <c r="R39" s="91" t="s">
        <v>119</v>
      </c>
      <c r="S39" s="92" t="s">
        <v>251</v>
      </c>
      <c r="T39" s="91"/>
    </row>
    <row r="40" spans="1:80" s="4" customFormat="1" ht="28.8">
      <c r="A40" s="61" t="s">
        <v>135</v>
      </c>
      <c r="B40" s="97" t="s">
        <v>136</v>
      </c>
      <c r="C40" s="89" t="s">
        <v>137</v>
      </c>
      <c r="D40" s="161" t="s">
        <v>218</v>
      </c>
      <c r="E40" s="93">
        <v>2</v>
      </c>
      <c r="F40" s="93">
        <v>0</v>
      </c>
      <c r="G40" s="93">
        <v>6</v>
      </c>
      <c r="H40" s="93" t="s">
        <v>249</v>
      </c>
      <c r="I40" s="93" t="s">
        <v>213</v>
      </c>
      <c r="J40" s="93"/>
      <c r="K40" s="93"/>
      <c r="L40" s="93"/>
      <c r="M40" s="93">
        <v>6</v>
      </c>
      <c r="N40" s="93"/>
      <c r="O40" s="93"/>
      <c r="P40" s="93"/>
      <c r="Q40" s="93"/>
      <c r="R40" s="61" t="s">
        <v>129</v>
      </c>
      <c r="S40" s="89" t="s">
        <v>250</v>
      </c>
      <c r="T40" s="91"/>
    </row>
    <row r="41" spans="1:80" ht="14.4">
      <c r="A41" s="155" t="s">
        <v>252</v>
      </c>
      <c r="B41" s="156"/>
      <c r="C41" s="157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90"/>
      <c r="T41" s="85"/>
    </row>
    <row r="42" spans="1:80" ht="43.2">
      <c r="A42" s="91" t="s">
        <v>107</v>
      </c>
      <c r="B42" s="96" t="s">
        <v>108</v>
      </c>
      <c r="C42" s="92" t="s">
        <v>109</v>
      </c>
      <c r="D42" s="161" t="s">
        <v>232</v>
      </c>
      <c r="E42" s="93">
        <v>2</v>
      </c>
      <c r="F42" s="93">
        <v>0</v>
      </c>
      <c r="G42" s="93">
        <v>6</v>
      </c>
      <c r="H42" s="93" t="s">
        <v>249</v>
      </c>
      <c r="I42" s="93" t="s">
        <v>213</v>
      </c>
      <c r="J42" s="93"/>
      <c r="K42" s="93">
        <v>6</v>
      </c>
      <c r="L42" s="93"/>
      <c r="M42" s="93"/>
      <c r="N42" s="93"/>
      <c r="O42" s="93"/>
      <c r="P42" s="93"/>
      <c r="Q42" s="93"/>
      <c r="R42" s="91" t="s">
        <v>111</v>
      </c>
      <c r="S42" s="92" t="s">
        <v>250</v>
      </c>
      <c r="T42" s="91"/>
    </row>
    <row r="43" spans="1:80" s="4" customFormat="1" ht="28.8">
      <c r="A43" s="61" t="s">
        <v>131</v>
      </c>
      <c r="B43" s="97" t="s">
        <v>132</v>
      </c>
      <c r="C43" s="89" t="s">
        <v>133</v>
      </c>
      <c r="D43" s="162" t="s">
        <v>232</v>
      </c>
      <c r="E43" s="93">
        <v>2</v>
      </c>
      <c r="F43" s="93">
        <v>0</v>
      </c>
      <c r="G43" s="93">
        <v>6</v>
      </c>
      <c r="H43" s="93" t="s">
        <v>249</v>
      </c>
      <c r="I43" s="93" t="s">
        <v>213</v>
      </c>
      <c r="J43" s="93"/>
      <c r="K43" s="93">
        <v>6</v>
      </c>
      <c r="L43" s="93"/>
      <c r="M43" s="93"/>
      <c r="N43" s="93"/>
      <c r="O43" s="93"/>
      <c r="P43" s="93"/>
      <c r="Q43" s="93"/>
      <c r="R43" s="61" t="s">
        <v>134</v>
      </c>
      <c r="S43" s="89" t="s">
        <v>250</v>
      </c>
      <c r="T43" s="91"/>
    </row>
    <row r="44" spans="1:80" ht="28.8">
      <c r="A44" s="91" t="s">
        <v>121</v>
      </c>
      <c r="B44" s="96" t="s">
        <v>122</v>
      </c>
      <c r="C44" s="92" t="s">
        <v>123</v>
      </c>
      <c r="D44" s="161" t="s">
        <v>232</v>
      </c>
      <c r="E44" s="93">
        <v>2</v>
      </c>
      <c r="F44" s="93">
        <v>0</v>
      </c>
      <c r="G44" s="93">
        <v>6</v>
      </c>
      <c r="H44" s="93" t="s">
        <v>249</v>
      </c>
      <c r="I44" s="93" t="s">
        <v>213</v>
      </c>
      <c r="J44" s="93"/>
      <c r="K44" s="93"/>
      <c r="L44" s="93"/>
      <c r="M44" s="93">
        <v>6</v>
      </c>
      <c r="N44" s="93"/>
      <c r="O44" s="93"/>
      <c r="P44" s="93"/>
      <c r="Q44" s="93"/>
      <c r="R44" s="91" t="s">
        <v>124</v>
      </c>
      <c r="S44" s="92" t="s">
        <v>250</v>
      </c>
      <c r="T44" s="91" t="s">
        <v>102</v>
      </c>
    </row>
    <row r="45" spans="1:80" s="4" customFormat="1" ht="28.8">
      <c r="A45" s="61" t="s">
        <v>138</v>
      </c>
      <c r="B45" s="97" t="s">
        <v>139</v>
      </c>
      <c r="C45" s="89" t="s">
        <v>140</v>
      </c>
      <c r="D45" s="162" t="s">
        <v>232</v>
      </c>
      <c r="E45" s="93">
        <v>2</v>
      </c>
      <c r="F45" s="93">
        <v>0</v>
      </c>
      <c r="G45" s="93">
        <v>6</v>
      </c>
      <c r="H45" s="93" t="s">
        <v>249</v>
      </c>
      <c r="I45" s="93" t="s">
        <v>213</v>
      </c>
      <c r="J45" s="93"/>
      <c r="K45" s="93"/>
      <c r="L45" s="93"/>
      <c r="M45" s="93">
        <v>6</v>
      </c>
      <c r="N45" s="93"/>
      <c r="O45" s="93"/>
      <c r="P45" s="93"/>
      <c r="Q45" s="93"/>
      <c r="R45" s="61" t="s">
        <v>141</v>
      </c>
      <c r="S45" s="89" t="s">
        <v>250</v>
      </c>
      <c r="T45" s="91"/>
    </row>
    <row r="46" spans="1:80" s="4" customFormat="1" ht="30" customHeight="1">
      <c r="A46" s="152" t="s">
        <v>253</v>
      </c>
      <c r="B46" s="153"/>
      <c r="C46" s="154"/>
      <c r="D46" s="83"/>
      <c r="E46" s="83"/>
      <c r="F46" s="83"/>
      <c r="G46" s="83"/>
      <c r="H46" s="83"/>
      <c r="I46" s="83"/>
      <c r="J46" s="83">
        <v>12</v>
      </c>
      <c r="K46" s="83">
        <v>12</v>
      </c>
      <c r="L46" s="83">
        <v>12</v>
      </c>
      <c r="M46" s="83">
        <v>12</v>
      </c>
      <c r="N46" s="83"/>
      <c r="O46" s="83"/>
      <c r="P46" s="83"/>
      <c r="Q46" s="83"/>
      <c r="R46" s="83"/>
      <c r="S46" s="88"/>
      <c r="T46" s="83"/>
    </row>
    <row r="47" spans="1:80" ht="28.8">
      <c r="A47" s="61" t="s">
        <v>143</v>
      </c>
      <c r="B47" s="97" t="s">
        <v>144</v>
      </c>
      <c r="C47" s="89" t="s">
        <v>145</v>
      </c>
      <c r="D47" s="93" t="s">
        <v>218</v>
      </c>
      <c r="E47" s="93">
        <v>2</v>
      </c>
      <c r="F47" s="93">
        <v>0</v>
      </c>
      <c r="G47" s="93">
        <v>6</v>
      </c>
      <c r="H47" s="93" t="s">
        <v>249</v>
      </c>
      <c r="I47" s="93" t="s">
        <v>212</v>
      </c>
      <c r="J47" s="93">
        <v>6</v>
      </c>
      <c r="K47" s="93"/>
      <c r="L47" s="93"/>
      <c r="M47" s="93"/>
      <c r="N47" s="93"/>
      <c r="O47" s="93"/>
      <c r="P47" s="93"/>
      <c r="Q47" s="93"/>
      <c r="R47" s="61" t="s">
        <v>146</v>
      </c>
      <c r="S47" s="89" t="s">
        <v>220</v>
      </c>
      <c r="T47" s="61"/>
    </row>
    <row r="48" spans="1:80" ht="28.8">
      <c r="A48" s="61" t="s">
        <v>147</v>
      </c>
      <c r="B48" s="97" t="s">
        <v>148</v>
      </c>
      <c r="C48" s="89" t="s">
        <v>149</v>
      </c>
      <c r="D48" s="93" t="s">
        <v>218</v>
      </c>
      <c r="E48" s="93">
        <v>2</v>
      </c>
      <c r="F48" s="93">
        <v>0</v>
      </c>
      <c r="G48" s="93">
        <v>6</v>
      </c>
      <c r="H48" s="93" t="s">
        <v>249</v>
      </c>
      <c r="I48" s="93" t="s">
        <v>212</v>
      </c>
      <c r="J48" s="93">
        <v>6</v>
      </c>
      <c r="K48" s="93"/>
      <c r="L48" s="93"/>
      <c r="M48" s="93"/>
      <c r="N48" s="93"/>
      <c r="O48" s="93"/>
      <c r="P48" s="93"/>
      <c r="Q48" s="93"/>
      <c r="R48" s="61" t="s">
        <v>146</v>
      </c>
      <c r="S48" s="89" t="s">
        <v>220</v>
      </c>
      <c r="T48" s="61"/>
    </row>
    <row r="49" spans="1:20" ht="28.8">
      <c r="A49" s="61" t="s">
        <v>150</v>
      </c>
      <c r="B49" s="97" t="s">
        <v>151</v>
      </c>
      <c r="C49" s="89" t="s">
        <v>152</v>
      </c>
      <c r="D49" s="93" t="s">
        <v>218</v>
      </c>
      <c r="E49" s="93">
        <v>2</v>
      </c>
      <c r="F49" s="93">
        <v>0</v>
      </c>
      <c r="G49" s="93">
        <v>6</v>
      </c>
      <c r="H49" s="93" t="s">
        <v>249</v>
      </c>
      <c r="I49" s="93" t="s">
        <v>213</v>
      </c>
      <c r="J49" s="93"/>
      <c r="K49" s="93">
        <v>6</v>
      </c>
      <c r="L49" s="93"/>
      <c r="M49" s="93"/>
      <c r="N49" s="93"/>
      <c r="O49" s="93"/>
      <c r="P49" s="93"/>
      <c r="Q49" s="93"/>
      <c r="R49" s="61" t="s">
        <v>153</v>
      </c>
      <c r="S49" s="89" t="s">
        <v>220</v>
      </c>
      <c r="T49" s="61"/>
    </row>
    <row r="50" spans="1:20" ht="43.2">
      <c r="A50" s="61" t="s">
        <v>154</v>
      </c>
      <c r="B50" s="97" t="s">
        <v>155</v>
      </c>
      <c r="C50" s="89" t="s">
        <v>156</v>
      </c>
      <c r="D50" s="93" t="s">
        <v>218</v>
      </c>
      <c r="E50" s="93">
        <v>2</v>
      </c>
      <c r="F50" s="93">
        <v>0</v>
      </c>
      <c r="G50" s="93">
        <v>6</v>
      </c>
      <c r="H50" s="93" t="s">
        <v>249</v>
      </c>
      <c r="I50" s="93" t="s">
        <v>212</v>
      </c>
      <c r="J50" s="93"/>
      <c r="K50" s="93"/>
      <c r="L50" s="93">
        <v>6</v>
      </c>
      <c r="M50" s="93"/>
      <c r="N50" s="93"/>
      <c r="O50" s="93"/>
      <c r="P50" s="93"/>
      <c r="Q50" s="93"/>
      <c r="R50" s="61" t="s">
        <v>28</v>
      </c>
      <c r="S50" s="89" t="s">
        <v>220</v>
      </c>
      <c r="T50" s="61"/>
    </row>
    <row r="51" spans="1:20" ht="28.8">
      <c r="A51" s="61" t="s">
        <v>157</v>
      </c>
      <c r="B51" s="97" t="s">
        <v>158</v>
      </c>
      <c r="C51" s="89" t="s">
        <v>159</v>
      </c>
      <c r="D51" s="93" t="s">
        <v>218</v>
      </c>
      <c r="E51" s="93">
        <v>2</v>
      </c>
      <c r="F51" s="93">
        <v>0</v>
      </c>
      <c r="G51" s="93">
        <v>6</v>
      </c>
      <c r="H51" s="93" t="s">
        <v>249</v>
      </c>
      <c r="I51" s="93" t="s">
        <v>213</v>
      </c>
      <c r="J51" s="93"/>
      <c r="K51" s="93"/>
      <c r="L51" s="93"/>
      <c r="M51" s="93">
        <v>6</v>
      </c>
      <c r="N51" s="93"/>
      <c r="O51" s="93"/>
      <c r="P51" s="93"/>
      <c r="Q51" s="93"/>
      <c r="R51" s="61" t="s">
        <v>160</v>
      </c>
      <c r="S51" s="89" t="s">
        <v>220</v>
      </c>
      <c r="T51" s="61"/>
    </row>
    <row r="52" spans="1:20" ht="14.4">
      <c r="A52" s="155" t="s">
        <v>254</v>
      </c>
      <c r="B52" s="156"/>
      <c r="C52" s="157"/>
      <c r="D52" s="85"/>
      <c r="E52" s="85"/>
      <c r="F52" s="85"/>
      <c r="G52" s="85"/>
      <c r="H52" s="85"/>
      <c r="I52" s="85"/>
      <c r="J52" s="85"/>
      <c r="K52" s="85">
        <v>6</v>
      </c>
      <c r="L52" s="85">
        <v>6</v>
      </c>
      <c r="M52" s="85">
        <v>6</v>
      </c>
      <c r="N52" s="85"/>
      <c r="O52" s="85"/>
      <c r="P52" s="85"/>
      <c r="Q52" s="85"/>
      <c r="R52" s="85"/>
      <c r="S52" s="90"/>
      <c r="T52" s="85"/>
    </row>
    <row r="53" spans="1:20" ht="28.8">
      <c r="A53" s="61" t="s">
        <v>162</v>
      </c>
      <c r="B53" s="97" t="s">
        <v>163</v>
      </c>
      <c r="C53" s="89" t="s">
        <v>164</v>
      </c>
      <c r="D53" s="93" t="s">
        <v>232</v>
      </c>
      <c r="E53" s="93">
        <v>2</v>
      </c>
      <c r="F53" s="93">
        <v>0</v>
      </c>
      <c r="G53" s="93">
        <v>6</v>
      </c>
      <c r="H53" s="93" t="s">
        <v>249</v>
      </c>
      <c r="I53" s="93" t="s">
        <v>213</v>
      </c>
      <c r="J53" s="93"/>
      <c r="K53" s="93">
        <v>6</v>
      </c>
      <c r="L53" s="93"/>
      <c r="M53" s="93"/>
      <c r="N53" s="93"/>
      <c r="O53" s="93"/>
      <c r="P53" s="93"/>
      <c r="Q53" s="93"/>
      <c r="R53" s="61" t="s">
        <v>160</v>
      </c>
      <c r="S53" s="89" t="s">
        <v>220</v>
      </c>
      <c r="T53" s="61"/>
    </row>
    <row r="54" spans="1:20" ht="14.4">
      <c r="A54" s="61" t="s">
        <v>165</v>
      </c>
      <c r="B54" s="97" t="s">
        <v>166</v>
      </c>
      <c r="C54" s="89" t="s">
        <v>167</v>
      </c>
      <c r="D54" s="93" t="s">
        <v>232</v>
      </c>
      <c r="E54" s="93">
        <v>2</v>
      </c>
      <c r="F54" s="93">
        <v>0</v>
      </c>
      <c r="G54" s="93">
        <v>6</v>
      </c>
      <c r="H54" s="93" t="s">
        <v>249</v>
      </c>
      <c r="I54" s="93" t="s">
        <v>213</v>
      </c>
      <c r="J54" s="93"/>
      <c r="K54" s="93">
        <v>6</v>
      </c>
      <c r="L54" s="93"/>
      <c r="M54" s="93"/>
      <c r="N54" s="93"/>
      <c r="O54" s="93"/>
      <c r="P54" s="93"/>
      <c r="Q54" s="93"/>
      <c r="R54" s="61" t="s">
        <v>168</v>
      </c>
      <c r="S54" s="89" t="s">
        <v>255</v>
      </c>
      <c r="T54" s="61"/>
    </row>
    <row r="55" spans="1:20" ht="28.8">
      <c r="A55" s="61" t="s">
        <v>170</v>
      </c>
      <c r="B55" s="97" t="s">
        <v>171</v>
      </c>
      <c r="C55" s="89" t="s">
        <v>172</v>
      </c>
      <c r="D55" s="93" t="s">
        <v>232</v>
      </c>
      <c r="E55" s="93">
        <v>2</v>
      </c>
      <c r="F55" s="93">
        <v>0</v>
      </c>
      <c r="G55" s="93">
        <v>6</v>
      </c>
      <c r="H55" s="93" t="s">
        <v>249</v>
      </c>
      <c r="I55" s="93" t="s">
        <v>212</v>
      </c>
      <c r="J55" s="93"/>
      <c r="K55" s="93"/>
      <c r="L55" s="93">
        <v>6</v>
      </c>
      <c r="M55" s="93"/>
      <c r="N55" s="93"/>
      <c r="O55" s="93"/>
      <c r="P55" s="93"/>
      <c r="Q55" s="93"/>
      <c r="R55" s="61" t="s">
        <v>173</v>
      </c>
      <c r="S55" s="89" t="s">
        <v>220</v>
      </c>
      <c r="T55" s="61"/>
    </row>
    <row r="56" spans="1:20" ht="23.1" customHeight="1">
      <c r="A56" s="61" t="s">
        <v>174</v>
      </c>
      <c r="B56" s="97" t="s">
        <v>175</v>
      </c>
      <c r="C56" s="89" t="s">
        <v>176</v>
      </c>
      <c r="D56" s="93" t="s">
        <v>232</v>
      </c>
      <c r="E56" s="93">
        <v>2</v>
      </c>
      <c r="F56" s="93">
        <v>0</v>
      </c>
      <c r="G56" s="93">
        <v>6</v>
      </c>
      <c r="H56" s="93" t="s">
        <v>249</v>
      </c>
      <c r="I56" s="93" t="s">
        <v>212</v>
      </c>
      <c r="J56" s="93"/>
      <c r="K56" s="93"/>
      <c r="L56" s="93">
        <v>6</v>
      </c>
      <c r="M56" s="93"/>
      <c r="N56" s="93"/>
      <c r="O56" s="93"/>
      <c r="P56" s="93"/>
      <c r="Q56" s="93"/>
      <c r="R56" s="61" t="s">
        <v>146</v>
      </c>
      <c r="S56" s="89" t="s">
        <v>220</v>
      </c>
      <c r="T56" s="61"/>
    </row>
    <row r="57" spans="1:20" s="4" customFormat="1" ht="28.8">
      <c r="A57" s="61" t="s">
        <v>177</v>
      </c>
      <c r="B57" s="97" t="s">
        <v>178</v>
      </c>
      <c r="C57" s="89" t="s">
        <v>179</v>
      </c>
      <c r="D57" s="93" t="s">
        <v>232</v>
      </c>
      <c r="E57" s="93">
        <v>2</v>
      </c>
      <c r="F57" s="93">
        <v>0</v>
      </c>
      <c r="G57" s="93">
        <v>6</v>
      </c>
      <c r="H57" s="93" t="s">
        <v>249</v>
      </c>
      <c r="I57" s="93" t="s">
        <v>213</v>
      </c>
      <c r="J57" s="93"/>
      <c r="K57" s="93"/>
      <c r="L57" s="93"/>
      <c r="M57" s="93">
        <v>6</v>
      </c>
      <c r="N57" s="93"/>
      <c r="O57" s="93"/>
      <c r="P57" s="93"/>
      <c r="Q57" s="93"/>
      <c r="R57" s="61" t="s">
        <v>160</v>
      </c>
      <c r="S57" s="89" t="s">
        <v>220</v>
      </c>
      <c r="T57" s="61"/>
    </row>
    <row r="58" spans="1:20" s="4" customFormat="1" ht="28.8">
      <c r="A58" s="61"/>
      <c r="B58" s="97" t="s">
        <v>180</v>
      </c>
      <c r="C58" s="89" t="s">
        <v>181</v>
      </c>
      <c r="D58" s="93" t="s">
        <v>232</v>
      </c>
      <c r="E58" s="93">
        <v>2</v>
      </c>
      <c r="F58" s="93">
        <v>0</v>
      </c>
      <c r="G58" s="93">
        <v>6</v>
      </c>
      <c r="H58" s="93" t="s">
        <v>249</v>
      </c>
      <c r="I58" s="93" t="s">
        <v>213</v>
      </c>
      <c r="J58" s="93"/>
      <c r="K58" s="93"/>
      <c r="L58" s="93"/>
      <c r="M58" s="93">
        <v>6</v>
      </c>
      <c r="N58" s="93"/>
      <c r="O58" s="93"/>
      <c r="P58" s="93"/>
      <c r="Q58" s="93"/>
      <c r="R58" s="61" t="s">
        <v>28</v>
      </c>
      <c r="S58" s="89" t="s">
        <v>220</v>
      </c>
      <c r="T58" s="61"/>
    </row>
    <row r="59" spans="1:20" s="4" customFormat="1" ht="27.6">
      <c r="A59" s="80" t="s">
        <v>256</v>
      </c>
      <c r="B59" s="79"/>
      <c r="C59" s="78"/>
      <c r="D59" s="43"/>
      <c r="E59" s="43"/>
      <c r="F59" s="43"/>
      <c r="G59" s="43"/>
      <c r="H59" s="43"/>
      <c r="I59" s="43">
        <v>0</v>
      </c>
      <c r="J59" s="43">
        <v>0</v>
      </c>
      <c r="K59" s="43">
        <v>6</v>
      </c>
      <c r="L59" s="43">
        <v>0</v>
      </c>
      <c r="M59" s="43">
        <v>0</v>
      </c>
      <c r="N59" s="43">
        <v>0</v>
      </c>
      <c r="O59" s="43">
        <v>0</v>
      </c>
      <c r="P59" s="43">
        <v>0</v>
      </c>
      <c r="Q59" s="43">
        <f>SUM(I59:P59)</f>
        <v>6</v>
      </c>
      <c r="R59" s="43"/>
      <c r="S59" s="44"/>
      <c r="T59" s="44"/>
    </row>
    <row r="60" spans="1:20" s="4" customFormat="1" ht="14.4">
      <c r="A60" s="110" t="s">
        <v>257</v>
      </c>
      <c r="B60" s="45"/>
      <c r="C60" s="45" t="s">
        <v>258</v>
      </c>
      <c r="D60" s="46" t="s">
        <v>259</v>
      </c>
      <c r="E60" s="54">
        <v>0</v>
      </c>
      <c r="F60" s="46">
        <v>2</v>
      </c>
      <c r="G60" s="46">
        <v>6</v>
      </c>
      <c r="H60" s="46" t="s">
        <v>249</v>
      </c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48"/>
      <c r="T60" s="48"/>
    </row>
    <row r="61" spans="1:20" ht="30" customHeight="1">
      <c r="A61" s="109" t="s">
        <v>260</v>
      </c>
      <c r="B61" s="76"/>
      <c r="C61" s="76"/>
      <c r="D61" s="75"/>
      <c r="E61" s="75"/>
      <c r="F61" s="75"/>
      <c r="G61" s="75"/>
      <c r="H61" s="75"/>
      <c r="I61" s="74">
        <f t="shared" ref="I61:P61" si="3">I5+I15+I59</f>
        <v>15</v>
      </c>
      <c r="J61" s="74">
        <f t="shared" si="3"/>
        <v>27</v>
      </c>
      <c r="K61" s="74">
        <f t="shared" si="3"/>
        <v>33</v>
      </c>
      <c r="L61" s="74">
        <f t="shared" si="3"/>
        <v>33</v>
      </c>
      <c r="M61" s="74">
        <f t="shared" si="3"/>
        <v>37</v>
      </c>
      <c r="N61" s="74">
        <f t="shared" si="3"/>
        <v>25</v>
      </c>
      <c r="O61" s="74">
        <f t="shared" si="3"/>
        <v>25</v>
      </c>
      <c r="P61" s="74">
        <f t="shared" si="3"/>
        <v>45</v>
      </c>
      <c r="Q61" s="74">
        <f>SUM(I61:P61)</f>
        <v>240</v>
      </c>
      <c r="R61" s="73"/>
      <c r="S61" s="72"/>
      <c r="T61" s="71"/>
    </row>
    <row r="63" spans="1:20" ht="14.4">
      <c r="A63" s="143" t="s">
        <v>261</v>
      </c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</row>
    <row r="64" spans="1:20" ht="30.75" customHeight="1">
      <c r="A64" s="144" t="s">
        <v>262</v>
      </c>
      <c r="B64" s="144"/>
      <c r="C64" s="144"/>
      <c r="D64" s="144"/>
      <c r="E64" s="144"/>
      <c r="F64" s="144"/>
      <c r="G64" s="144"/>
      <c r="H64" s="144"/>
      <c r="I64" s="144"/>
      <c r="J64" s="144"/>
      <c r="K64" s="144"/>
      <c r="L64" s="144"/>
      <c r="M64" s="144"/>
      <c r="N64" s="144"/>
      <c r="O64" s="144"/>
      <c r="P64" s="144"/>
      <c r="Q64" s="144"/>
      <c r="R64" s="144"/>
      <c r="S64" s="144"/>
      <c r="T64" s="144"/>
    </row>
    <row r="65" spans="1:20" ht="14.4">
      <c r="A65" s="144" t="s">
        <v>263</v>
      </c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</row>
    <row r="66" spans="1:20" ht="14.4">
      <c r="A66" s="144"/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</row>
    <row r="67" spans="1:20" ht="14.4">
      <c r="A67" s="158"/>
      <c r="B67" s="158"/>
      <c r="C67" s="158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</row>
    <row r="68" spans="1:20" ht="14.4">
      <c r="A68" s="143" t="s">
        <v>264</v>
      </c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</row>
    <row r="69" spans="1:20" ht="14.4">
      <c r="A69" s="144" t="s">
        <v>265</v>
      </c>
      <c r="B69" s="144"/>
      <c r="C69" s="144"/>
      <c r="D69" s="144"/>
      <c r="E69" s="144"/>
      <c r="F69" s="144"/>
      <c r="G69" s="144"/>
      <c r="H69" s="144"/>
      <c r="I69" s="144"/>
      <c r="J69" s="144"/>
      <c r="K69" s="144"/>
      <c r="L69" s="144"/>
      <c r="M69" s="144"/>
      <c r="N69" s="144"/>
      <c r="O69" s="144"/>
      <c r="P69" s="144"/>
      <c r="Q69" s="144"/>
      <c r="R69" s="144"/>
      <c r="S69" s="144"/>
      <c r="T69" s="144"/>
    </row>
    <row r="70" spans="1:20" ht="14.4">
      <c r="A70" s="144" t="s">
        <v>266</v>
      </c>
      <c r="B70" s="144"/>
      <c r="C70" s="144"/>
      <c r="D70" s="144"/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4"/>
      <c r="P70" s="144"/>
      <c r="Q70" s="144"/>
      <c r="R70" s="144"/>
      <c r="S70" s="144"/>
      <c r="T70" s="144"/>
    </row>
    <row r="71" spans="1:20" ht="14.4">
      <c r="A71" s="144"/>
      <c r="B71" s="144"/>
      <c r="C71" s="144"/>
      <c r="D71" s="144"/>
      <c r="E71" s="144"/>
      <c r="F71" s="144"/>
      <c r="G71" s="144"/>
      <c r="H71" s="144"/>
      <c r="I71" s="144"/>
      <c r="J71" s="144"/>
      <c r="K71" s="144"/>
      <c r="L71" s="144"/>
      <c r="M71" s="144"/>
      <c r="N71" s="144"/>
      <c r="O71" s="144"/>
      <c r="P71" s="144"/>
      <c r="Q71" s="144"/>
      <c r="R71" s="144"/>
      <c r="S71" s="144"/>
      <c r="T71" s="144"/>
    </row>
    <row r="72" spans="1:20" ht="14.4">
      <c r="A72" s="144" t="s">
        <v>267</v>
      </c>
      <c r="B72" s="144"/>
      <c r="C72" s="144"/>
      <c r="D72" s="144"/>
      <c r="E72" s="144"/>
      <c r="F72" s="144"/>
      <c r="G72" s="144"/>
      <c r="H72" s="144"/>
      <c r="I72" s="144"/>
      <c r="J72" s="144"/>
      <c r="K72" s="144"/>
      <c r="L72" s="144"/>
      <c r="M72" s="144"/>
      <c r="N72" s="144"/>
      <c r="O72" s="144"/>
      <c r="P72" s="144"/>
      <c r="Q72" s="144"/>
      <c r="R72" s="144"/>
      <c r="S72" s="144"/>
      <c r="T72" s="144"/>
    </row>
    <row r="76" spans="1:20">
      <c r="C76" s="68"/>
    </row>
  </sheetData>
  <sheetProtection algorithmName="SHA-512" hashValue="5PgeyVcLxvUuZBCrxTrJlXlEYywZ4aDJJd5cgptUWGORexhFnDkYBEn4cXA9WlerT/l1tWTOM0g2B7s7eelL6Q==" saltValue="7Vr5PEAkosmsEOXfvegT4Q==" spinCount="100000" sheet="1" formatCells="0" formatColumns="0" formatRows="0" insertColumns="0" insertRows="0" insertHyperlinks="0" deleteColumns="0" deleteRows="0" sort="0" autoFilter="0" pivotTables="0"/>
  <mergeCells count="33">
    <mergeCell ref="A67:T67"/>
    <mergeCell ref="A52:C52"/>
    <mergeCell ref="A70:T70"/>
    <mergeCell ref="A71:T71"/>
    <mergeCell ref="A72:T72"/>
    <mergeCell ref="A66:T66"/>
    <mergeCell ref="A68:T68"/>
    <mergeCell ref="A69:T69"/>
    <mergeCell ref="A63:T63"/>
    <mergeCell ref="A64:T64"/>
    <mergeCell ref="A65:T65"/>
    <mergeCell ref="C2:C4"/>
    <mergeCell ref="D2:D4"/>
    <mergeCell ref="E2:F3"/>
    <mergeCell ref="G2:G4"/>
    <mergeCell ref="I2:J2"/>
    <mergeCell ref="K2:L2"/>
    <mergeCell ref="A17:C17"/>
    <mergeCell ref="A33:B33"/>
    <mergeCell ref="A34:C34"/>
    <mergeCell ref="A46:C46"/>
    <mergeCell ref="A41:C41"/>
    <mergeCell ref="A1:R1"/>
    <mergeCell ref="T2:T4"/>
    <mergeCell ref="R2:R4"/>
    <mergeCell ref="S2:S4"/>
    <mergeCell ref="A15:C15"/>
    <mergeCell ref="H2:H4"/>
    <mergeCell ref="Q2:Q4"/>
    <mergeCell ref="A2:A4"/>
    <mergeCell ref="B2:B4"/>
    <mergeCell ref="M2:N2"/>
    <mergeCell ref="O2:P2"/>
  </mergeCells>
  <phoneticPr fontId="12" type="noConversion"/>
  <pageMargins left="0.25" right="0.25" top="0.75" bottom="0.75" header="0.3" footer="0.3"/>
  <pageSetup paperSize="9" scale="52" fitToHeight="0" orientation="landscape" r:id="rId1"/>
  <rowBreaks count="1" manualBreakCount="1">
    <brk id="34" max="19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77d29e2-205b-4ea4-82af-9cc6e9f7e758" xsi:nil="true"/>
    <lcf76f155ced4ddcb4097134ff3c332f xmlns="87448cc1-fbe9-4e1e-9494-dcd6d4c14d2d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16" ma:contentTypeDescription="Új dokumentum létrehozása." ma:contentTypeScope="" ma:versionID="49b5fd6c3a382e39b229925f330b0e2b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7c0df06b0c1543563726a2f5807846a9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Képcímkék" ma:readOnly="false" ma:fieldId="{5cf76f15-5ced-4ddc-b409-7134ff3c332f}" ma:taxonomyMulti="true" ma:sspId="304f63b5-a726-4f3c-93ae-55ac1a4664b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0f90f0-dc8b-42e9-8d29-8ef4991ddd06}" ma:internalName="TaxCatchAll" ma:showField="CatchAllData" ma:web="977d29e2-205b-4ea4-82af-9cc6e9f7e75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A34B92-5894-40F9-8092-698B344848C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583D3D3-03F3-4AD4-ADD8-4F8223EED076}">
  <ds:schemaRefs>
    <ds:schemaRef ds:uri="http://schemas.microsoft.com/office/2006/metadata/properties"/>
    <ds:schemaRef ds:uri="http://schemas.microsoft.com/office/infopath/2007/PartnerControls"/>
    <ds:schemaRef ds:uri="977d29e2-205b-4ea4-82af-9cc6e9f7e758"/>
    <ds:schemaRef ds:uri="87448cc1-fbe9-4e1e-9494-dcd6d4c14d2d"/>
  </ds:schemaRefs>
</ds:datastoreItem>
</file>

<file path=customXml/itemProps3.xml><?xml version="1.0" encoding="utf-8"?>
<ds:datastoreItem xmlns:ds="http://schemas.openxmlformats.org/officeDocument/2006/customXml" ds:itemID="{C20210FD-DF5D-4B7E-8CF0-E67B53E8C8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448cc1-fbe9-4e1e-9494-dcd6d4c14d2d"/>
    <ds:schemaRef ds:uri="977d29e2-205b-4ea4-82af-9cc6e9f7e75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PNSZKM20MBP</vt:lpstr>
      <vt:lpstr>PNSZKM20ABP</vt:lpstr>
      <vt:lpstr>PNSZKM20ABP!Nyomtatási_terület</vt:lpstr>
    </vt:vector>
  </TitlesOfParts>
  <Manager/>
  <Company>Budapesti Corvinus Egyetem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BCE</dc:creator>
  <cp:keywords/>
  <dc:description/>
  <cp:lastModifiedBy>Kálmán László</cp:lastModifiedBy>
  <cp:revision/>
  <dcterms:created xsi:type="dcterms:W3CDTF">2016-10-28T09:23:56Z</dcterms:created>
  <dcterms:modified xsi:type="dcterms:W3CDTF">2023-01-18T14:17:23Z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  <property fmtid="{D5CDD505-2E9C-101B-9397-08002B2CF9AE}" pid="3" name="MediaServiceImageTags">
    <vt:lpwstr/>
  </property>
</Properties>
</file>