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uszta1\Downloads\KT\BA\"/>
    </mc:Choice>
  </mc:AlternateContent>
  <bookViews>
    <workbookView xWindow="0" yWindow="0" windowWidth="28800" windowHeight="12300"/>
  </bookViews>
  <sheets>
    <sheet name="Mintatanterv" sheetId="18" r:id="rId1"/>
    <sheet name="Megjegyzések" sheetId="21" r:id="rId2"/>
    <sheet name="Összefoglaló" sheetId="19" state="hidden" r:id="rId3"/>
  </sheets>
  <definedNames>
    <definedName name="_xlnm._FilterDatabase" localSheetId="0" hidden="1">Mintatanterv!$A$6:$Z$38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Megjegyzések!$A$1:$A$45</definedName>
    <definedName name="_xlnm.Print_Area" localSheetId="0">Mintatanterv!$A$1:$Z$95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W95" i="18" l="1"/>
  <c r="X81" i="18"/>
  <c r="G6" i="18"/>
  <c r="G5" i="18" s="1"/>
  <c r="J6" i="18"/>
  <c r="J5" i="18" s="1"/>
  <c r="J95" i="18" s="1"/>
  <c r="J23" i="18"/>
  <c r="M6" i="18"/>
  <c r="M23" i="18"/>
  <c r="P5" i="18"/>
  <c r="P95" i="18" s="1"/>
  <c r="S6" i="18"/>
  <c r="S23" i="18"/>
  <c r="S5" i="18" s="1"/>
  <c r="S95" i="18" s="1"/>
  <c r="V6" i="18"/>
  <c r="V5" i="18" s="1"/>
  <c r="V95" i="18" s="1"/>
  <c r="W6" i="18"/>
  <c r="W5" i="18" s="1"/>
  <c r="W23" i="18"/>
  <c r="X46" i="18"/>
  <c r="P45" i="18"/>
  <c r="M45" i="18"/>
  <c r="G45" i="18"/>
  <c r="X47" i="18"/>
  <c r="X6" i="18"/>
  <c r="G63" i="18"/>
  <c r="M63" i="18"/>
  <c r="AC7" i="19"/>
  <c r="AC8" i="19"/>
  <c r="L9" i="19"/>
  <c r="L17" i="19" s="1"/>
  <c r="AA6" i="19"/>
  <c r="AA9" i="19"/>
  <c r="X6" i="19"/>
  <c r="X17" i="19" s="1"/>
  <c r="X9" i="19"/>
  <c r="U6" i="19"/>
  <c r="U9" i="19"/>
  <c r="U17" i="19" s="1"/>
  <c r="R6" i="19"/>
  <c r="R9" i="19"/>
  <c r="R17" i="19" s="1"/>
  <c r="O6" i="19"/>
  <c r="AC6" i="19" s="1"/>
  <c r="AC14" i="19"/>
  <c r="AC17" i="19" s="1"/>
  <c r="AC12" i="19"/>
  <c r="AC11" i="19"/>
  <c r="O9" i="19"/>
  <c r="O17" i="19"/>
  <c r="AD7" i="19"/>
  <c r="AD8" i="19"/>
  <c r="AD9" i="19"/>
  <c r="AD10" i="19"/>
  <c r="AD11" i="19"/>
  <c r="AD12" i="19"/>
  <c r="AD13" i="19"/>
  <c r="AC10" i="19"/>
  <c r="AA17" i="19"/>
  <c r="AC9" i="19"/>
  <c r="M5" i="18" l="1"/>
  <c r="M95" i="18" s="1"/>
  <c r="X23" i="18"/>
  <c r="G95" i="18"/>
  <c r="X5" i="18" l="1"/>
  <c r="X95" i="18" s="1"/>
</calcChain>
</file>

<file path=xl/sharedStrings.xml><?xml version="1.0" encoding="utf-8"?>
<sst xmlns="http://schemas.openxmlformats.org/spreadsheetml/2006/main" count="859" uniqueCount="350">
  <si>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</si>
  <si>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</si>
  <si>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</si>
  <si>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</si>
  <si>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</si>
  <si>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</si>
  <si>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</si>
  <si>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</si>
  <si>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</si>
  <si>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</si>
  <si>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</si>
  <si>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</si>
  <si>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</si>
  <si>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</si>
  <si>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</si>
  <si>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</si>
  <si>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</si>
  <si>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</si>
  <si>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</si>
  <si>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</si>
  <si>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</si>
  <si>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</si>
  <si>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</si>
  <si>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</si>
  <si>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</si>
  <si>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</si>
  <si>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</si>
  <si>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</si>
  <si>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</si>
  <si>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</si>
  <si>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</si>
  <si>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</si>
  <si>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</si>
  <si>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</si>
  <si>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Üzleti Gazdaságtan Tsz.</t>
  </si>
  <si>
    <t>Matematika Tsz.</t>
  </si>
  <si>
    <t>KV</t>
  </si>
  <si>
    <t>Döntési technikák</t>
  </si>
  <si>
    <t>Döntéselmélet Tsz.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</si>
  <si>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</si>
  <si>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</si>
  <si>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</si>
  <si>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</si>
  <si>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</si>
  <si>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</si>
  <si>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</si>
  <si>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</si>
  <si>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</si>
  <si>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</si>
  <si>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</si>
  <si>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</si>
  <si>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</si>
  <si>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</si>
  <si>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</si>
  <si>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</si>
  <si>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</si>
  <si>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gy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</si>
  <si>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</si>
  <si>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</si>
  <si>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</si>
  <si>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</si>
  <si>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</si>
  <si>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</si>
  <si>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</si>
  <si>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</si>
  <si>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</si>
  <si>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</si>
  <si>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</si>
  <si>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</si>
  <si>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</si>
  <si>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</si>
  <si>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</si>
  <si>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</si>
  <si>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</si>
  <si>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</si>
  <si>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</si>
  <si>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</si>
  <si>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</si>
  <si>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</si>
  <si>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</si>
  <si>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</si>
  <si>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</si>
  <si>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</si>
  <si>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</si>
  <si>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</si>
  <si>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</si>
  <si>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</si>
  <si>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</si>
  <si>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</si>
  <si>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</si>
  <si>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</si>
  <si>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</si>
  <si>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</si>
  <si>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</si>
  <si>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</si>
  <si>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</si>
  <si>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</si>
  <si>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</si>
  <si>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</si>
  <si>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</si>
  <si>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</si>
  <si>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</si>
  <si>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</si>
  <si>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</si>
  <si>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</si>
  <si>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</si>
  <si>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</si>
  <si>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</si>
  <si>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</si>
  <si>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</si>
  <si>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</si>
  <si>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</si>
  <si>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</si>
  <si>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</si>
  <si>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</si>
  <si>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</si>
  <si>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</si>
  <si>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</si>
  <si>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</si>
  <si>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</si>
  <si>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</si>
  <si>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</si>
  <si>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</si>
  <si>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</si>
  <si>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</si>
  <si>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</si>
  <si>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</si>
  <si>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</si>
  <si>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Kacsirek László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</si>
  <si>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</si>
  <si>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</si>
  <si>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</si>
  <si>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</si>
  <si>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</si>
  <si>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</si>
  <si>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Nemzetközi szállítmányozás és logisztika</t>
  </si>
  <si>
    <t>Üzleti játékok</t>
  </si>
  <si>
    <t xml:space="preserve">Protokoll az üzleti életben </t>
  </si>
  <si>
    <t xml:space="preserve">Vámeljárás, vámtechnika </t>
  </si>
  <si>
    <t xml:space="preserve">Nemzetközi vállalati stratégiák </t>
  </si>
  <si>
    <t>Marketingkutatás és Fogy. Magatartás Tsz.</t>
  </si>
  <si>
    <t>Vállalkozások Pénzügyei Tsz.</t>
  </si>
  <si>
    <t>Mészáros Ádám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</si>
  <si>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</si>
  <si>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</si>
  <si>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</si>
  <si>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</si>
  <si>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</si>
  <si>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</si>
  <si>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</si>
  <si>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</si>
  <si>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</si>
  <si>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</si>
  <si>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</si>
  <si>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Vállalatfinanszírozás</t>
  </si>
  <si>
    <t>Szervezeti Magatartás Tsz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</si>
  <si>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</si>
  <si>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</si>
  <si>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</si>
  <si>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</si>
  <si>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</si>
  <si>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</si>
  <si>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</si>
  <si>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</si>
  <si>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</si>
  <si>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</si>
  <si>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</si>
  <si>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</si>
  <si>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</si>
  <si>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</si>
  <si>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</si>
  <si>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</si>
  <si>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</si>
  <si>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</si>
  <si>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</si>
  <si>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</si>
  <si>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</si>
  <si>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</si>
  <si>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</si>
  <si>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</si>
  <si>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</si>
  <si>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</si>
  <si>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</si>
  <si>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</si>
  <si>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</si>
  <si>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2SZ74NCV03B</t>
  </si>
  <si>
    <t>Mikroökonómia</t>
  </si>
  <si>
    <t>2BE52NBK03B</t>
  </si>
  <si>
    <t>4MA23NAK23B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</si>
  <si>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</si>
  <si>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</si>
  <si>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</si>
  <si>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</si>
  <si>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</si>
  <si>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</si>
  <si>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Makroökonómia </t>
    </r>
    <r>
      <rPr>
        <u/>
        <vertAlign val="superscript"/>
        <sz val="10"/>
        <color indexed="12"/>
        <rFont val="Arial"/>
        <family val="2"/>
        <charset val="238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</si>
  <si>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</si>
  <si>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</si>
  <si>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Sugár András</t>
  </si>
  <si>
    <t>Ekvivalens tárgy</t>
  </si>
  <si>
    <t>Előkövetelmény (tantárgy neve és kódja)</t>
  </si>
  <si>
    <t>Név</t>
  </si>
  <si>
    <r>
      <t xml:space="preserve">Teljes </t>
    </r>
    <r>
      <rPr>
        <sz val="10"/>
        <rFont val="Arial"/>
        <family val="2"/>
        <charset val="238"/>
      </rPr>
      <t>előkövetelmény: Számvitel alapjai</t>
    </r>
  </si>
  <si>
    <t>Matematikai alapok I.</t>
  </si>
  <si>
    <t>Matematikai alapok II.</t>
  </si>
  <si>
    <t xml:space="preserve">Szervezeti magatartás </t>
  </si>
  <si>
    <t>4MA12NAK09B (KM+NG+TV szakokon)</t>
  </si>
  <si>
    <t>4MA12NAK02B (KM+NG+TV szakokon)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</si>
  <si>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</si>
  <si>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</si>
  <si>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</si>
  <si>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</si>
  <si>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</si>
  <si>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</si>
  <si>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</si>
  <si>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</si>
  <si>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</si>
  <si>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</si>
  <si>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</si>
  <si>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>Gyenge Magdolna</t>
  </si>
  <si>
    <t>2JO11NAK08B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</si>
  <si>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</si>
  <si>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</si>
  <si>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</si>
  <si>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</si>
  <si>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</si>
  <si>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</si>
  <si>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idegennyelv</t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</si>
  <si>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</si>
  <si>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</si>
  <si>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</si>
  <si>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</si>
  <si>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</si>
  <si>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</si>
  <si>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</si>
  <si>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</si>
  <si>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</si>
  <si>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</si>
  <si>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</si>
  <si>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</si>
  <si>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</si>
  <si>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</si>
  <si>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</si>
  <si>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  <charset val="238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</si>
  <si>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</si>
  <si>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</si>
  <si>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</si>
  <si>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  <charset val="238"/>
      </rPr>
      <t xml:space="preserve"> A szakmai kötelezően választható tárgyak listája változhat - bővülhet és szűkülhet - és a meghirdetés féléve is változhat.</t>
    </r>
  </si>
  <si>
    <t>2SZ74NDK06B</t>
  </si>
  <si>
    <t>2MA41NAK03B</t>
  </si>
  <si>
    <t>2SZ74NAK02B</t>
  </si>
  <si>
    <t>2SZ74NAK04B</t>
  </si>
  <si>
    <t>Jáki Erika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</si>
  <si>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</si>
  <si>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</si>
  <si>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</si>
  <si>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Kazainé Ónodi Annamária</t>
  </si>
  <si>
    <t>Solymosi Tamás</t>
  </si>
  <si>
    <t>Gazdasági Jogi Tanszék</t>
  </si>
  <si>
    <t>Walter György</t>
  </si>
  <si>
    <t>Befektetések és Vállalati Pénzügy Tsz. -DSG</t>
  </si>
  <si>
    <t>Szilas Roland</t>
  </si>
  <si>
    <t>Marjainé Szerényi Zsuzsanna</t>
  </si>
  <si>
    <t>Vladár Csaba</t>
  </si>
  <si>
    <t>Intézményi Közgazdaságtan</t>
  </si>
  <si>
    <t>Lakatos László Péter</t>
  </si>
  <si>
    <t>Zsóka Ágnes</t>
  </si>
  <si>
    <t>2DS91NDK01B</t>
  </si>
  <si>
    <t>(4)</t>
  </si>
  <si>
    <t>Döntési technikák - Betriebswirtschaftliche Entscheidungstheorie</t>
  </si>
  <si>
    <t xml:space="preserve"> Makroökonómia</t>
  </si>
  <si>
    <t>Külkereskedelemi technikák</t>
  </si>
  <si>
    <t>4OG33NAV27B</t>
  </si>
  <si>
    <t>Gazdaságföldrajz, Geoökönómia és Fenntartható Fejlődés</t>
  </si>
  <si>
    <t>Kiss Csaba</t>
  </si>
  <si>
    <t>Metzinger Péter</t>
  </si>
  <si>
    <t>Bán Dániel</t>
  </si>
  <si>
    <t>Nemessányi Zoltán</t>
  </si>
  <si>
    <r>
      <t xml:space="preserve">Betriebswirtschaftliche Entscheidungstheorie </t>
    </r>
    <r>
      <rPr>
        <u/>
        <vertAlign val="superscript"/>
        <sz val="9"/>
        <color indexed="57"/>
        <rFont val="Arial"/>
        <family val="2"/>
      </rPr>
      <t xml:space="preserve"> 1</t>
    </r>
  </si>
  <si>
    <t>Virág Attila</t>
  </si>
  <si>
    <t>Nemzetközi Gazdálkodási Központ</t>
  </si>
  <si>
    <t>Jenes Barbara</t>
  </si>
  <si>
    <t>Nemzetközi reklámstratégia-tervezés</t>
  </si>
  <si>
    <t>Török Gábor</t>
  </si>
  <si>
    <t>Kürthy Gábor</t>
  </si>
  <si>
    <t xml:space="preserve">I. évfolyam </t>
  </si>
  <si>
    <t>2SZ74NAV02B</t>
  </si>
  <si>
    <t>Üzleti terv készítés</t>
  </si>
  <si>
    <t>Szakszeminárium 1</t>
  </si>
  <si>
    <t>Szakszeminárium 2</t>
  </si>
  <si>
    <t>Pénzügy (Közgazdaságtudományi Kari)</t>
  </si>
  <si>
    <t>Operációkutatás és Aktuáriustudományok</t>
  </si>
  <si>
    <t>Endrődi-Kovács Viktória</t>
  </si>
  <si>
    <t>Gazdasági Jogi</t>
  </si>
  <si>
    <t>Szabó Lajos György</t>
  </si>
  <si>
    <t>Tallos Péter</t>
  </si>
  <si>
    <t>Összehasonlító és Intézményi Gazdaságtan Tsz</t>
  </si>
  <si>
    <t>2SZ74NAK07B</t>
  </si>
  <si>
    <t>2SZ74NAK08B</t>
  </si>
  <si>
    <t>Baksa-Haskó Gabriella</t>
  </si>
  <si>
    <t>Bodnár Éva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</si>
  <si>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</si>
  <si>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</si>
  <si>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</si>
  <si>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</si>
  <si>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</si>
  <si>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2SZ74NDK22B</t>
  </si>
  <si>
    <t>Erdős Gabriella</t>
  </si>
  <si>
    <t>Meisel Sándor</t>
  </si>
  <si>
    <r>
      <t>Középhaladó nemzetközi makroökonómia</t>
    </r>
    <r>
      <rPr>
        <b/>
        <sz val="12"/>
        <rFont val="Times New Roman"/>
        <family val="1"/>
        <charset val="238"/>
      </rPr>
      <t xml:space="preserve"> </t>
    </r>
  </si>
  <si>
    <t>Varga Gergely</t>
  </si>
  <si>
    <t>Makroökonómia</t>
  </si>
  <si>
    <t>Miskolcziné Gábriel Mónika</t>
  </si>
  <si>
    <t>Globális ellátási lánc stratégiák</t>
  </si>
  <si>
    <t xml:space="preserve">Az Európai Uniós politikák természete és működése </t>
  </si>
  <si>
    <t>Európai Unió felépítése és működése</t>
  </si>
  <si>
    <t>Erasmus kötelezően választható 1</t>
  </si>
  <si>
    <t>Erasmus kötelezően választható 2</t>
  </si>
  <si>
    <t>Erasmus kötelezően választható 3</t>
  </si>
  <si>
    <t>Marketing Tsz.-DSG</t>
  </si>
  <si>
    <t>Puhle Michael</t>
  </si>
  <si>
    <t>Gáspár Judit</t>
  </si>
  <si>
    <t>Kötelezően választható szakmai tárgyak (a felsorolt tárgyakból 16 kreditet kell teljesíteni)</t>
  </si>
  <si>
    <t xml:space="preserve">Védelem és Biztonságpolitikai Kutatóközpont </t>
  </si>
  <si>
    <t>2SZ74NAK11B</t>
  </si>
  <si>
    <r>
      <t xml:space="preserve">Vállalatgazdaságtan </t>
    </r>
    <r>
      <rPr>
        <u/>
        <vertAlign val="superscript"/>
        <sz val="10"/>
        <rFont val="Arial"/>
        <family val="2"/>
        <charset val="238"/>
      </rPr>
      <t>1</t>
    </r>
  </si>
  <si>
    <r>
      <t xml:space="preserve">Marketing </t>
    </r>
    <r>
      <rPr>
        <u/>
        <vertAlign val="superscript"/>
        <sz val="10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</si>
  <si>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0"/>
        <rFont val="Arial"/>
        <family val="2"/>
        <charset val="238"/>
      </rPr>
      <t>1</t>
    </r>
  </si>
  <si>
    <r>
      <t xml:space="preserve">Szervezeti magatartás </t>
    </r>
    <r>
      <rPr>
        <u/>
        <vertAlign val="superscript"/>
        <sz val="10"/>
        <rFont val="Arial"/>
        <family val="2"/>
        <charset val="238"/>
      </rPr>
      <t>1</t>
    </r>
  </si>
  <si>
    <t>4MA23NAK13B VAGY 4MA23NAK02B</t>
  </si>
  <si>
    <t>4MA23NAK21B</t>
  </si>
  <si>
    <t>Nemzetközi gazdaság- és vállalatelemzés</t>
  </si>
  <si>
    <t>2SZ74NAK03B</t>
  </si>
  <si>
    <t>2SZ74NAK12B</t>
  </si>
  <si>
    <t>2SZ74NAK13B</t>
  </si>
  <si>
    <t>2SZ74NAK14B</t>
  </si>
  <si>
    <t>2SZ74NAK15B</t>
  </si>
  <si>
    <t>Vaszkun Balázs</t>
  </si>
  <si>
    <t>Vezetés és Szervezés Tsz.</t>
  </si>
  <si>
    <t>4EE21NAV01B</t>
  </si>
  <si>
    <t>A munkaerőpiac és munkaszervezet közgazdaságtana</t>
  </si>
  <si>
    <t>Munkagazdaságtan Központ</t>
  </si>
  <si>
    <t>Lőrincz László</t>
  </si>
  <si>
    <t>Logisztika és Ellátási Lánc Menedzsment Tanszék-DSG</t>
  </si>
  <si>
    <t>Bartók Adrienne</t>
  </si>
  <si>
    <t>Európai Unió Belső Piaca</t>
  </si>
  <si>
    <t>Habis Helga</t>
  </si>
  <si>
    <t>Rosta Miklós</t>
  </si>
  <si>
    <t>Endrődi-Kovács Viktória.</t>
  </si>
  <si>
    <t>Nemzetközi gazdálkodási alapképzési (BA) szak  2019/20/1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</si>
</sst>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6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trike/>
      <sz val="10"/>
      <color indexed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u/>
      <sz val="10"/>
      <color indexed="17"/>
      <name val="Arial"/>
      <family val="2"/>
      <charset val="238"/>
    </font>
    <font>
      <sz val="10"/>
      <name val="Arial Unicode MS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10"/>
      <color indexed="12"/>
      <name val="Arial"/>
      <family val="2"/>
      <charset val="238"/>
    </font>
    <font>
      <sz val="9.5"/>
      <color indexed="17"/>
      <name val="arial"/>
      <family val="2"/>
      <charset val="238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  <charset val="238"/>
    </font>
    <font>
      <sz val="10"/>
      <name val="Arial"/>
      <family val="2"/>
    </font>
    <font>
      <strike/>
      <sz val="10"/>
      <name val="Arial"/>
      <family val="2"/>
      <charset val="238"/>
    </font>
    <font>
      <strike/>
      <u/>
      <sz val="10"/>
      <color indexed="12"/>
      <name val="Arial"/>
      <family val="2"/>
      <charset val="238"/>
    </font>
    <font>
      <u/>
      <vertAlign val="superscript"/>
      <sz val="9"/>
      <color indexed="57"/>
      <name val="Arial"/>
      <family val="2"/>
    </font>
    <font>
      <b/>
      <sz val="18"/>
      <name val="Arial"/>
      <family val="2"/>
      <charset val="238"/>
    </font>
    <font>
      <u/>
      <sz val="9"/>
      <color theme="6" tint="-0.249977111117893"/>
      <name val="Arial"/>
      <family val="2"/>
    </font>
    <font>
      <b/>
      <sz val="12"/>
      <color theme="0"/>
      <name val="Arial"/>
      <family val="2"/>
      <charset val="238"/>
    </font>
    <font>
      <b/>
      <sz val="11"/>
      <color indexed="8"/>
      <name val="Arial"/>
      <family val="2"/>
    </font>
    <font>
      <b/>
      <sz val="12"/>
      <name val="Times New Roman"/>
      <family val="1"/>
      <charset val="238"/>
    </font>
    <font>
      <u/>
      <vertAlign val="superscript"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7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1" fillId="5" borderId="0" applyNumberFormat="0" applyBorder="0" applyAlignment="0" applyProtection="0"/>
    <xf numFmtId="0" fontId="53" fillId="20" borderId="1" applyNumberFormat="0" applyAlignment="0" applyProtection="0"/>
    <xf numFmtId="0" fontId="44" fillId="21" borderId="2" applyNumberFormat="0" applyAlignment="0" applyProtection="0"/>
    <xf numFmtId="0" fontId="49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9" borderId="1" applyNumberFormat="0" applyAlignment="0" applyProtection="0"/>
    <xf numFmtId="0" fontId="46" fillId="0" borderId="6" applyNumberFormat="0" applyFill="0" applyAlignment="0" applyProtection="0"/>
    <xf numFmtId="0" fontId="52" fillId="23" borderId="0" applyNumberFormat="0" applyBorder="0" applyAlignment="0" applyProtection="0"/>
    <xf numFmtId="0" fontId="1" fillId="22" borderId="7" applyNumberFormat="0" applyFont="0" applyAlignment="0" applyProtection="0"/>
    <xf numFmtId="0" fontId="48" fillId="20" borderId="8" applyNumberFormat="0" applyAlignment="0" applyProtection="0"/>
    <xf numFmtId="0" fontId="4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6">
    <xf numFmtId="0" fontId="0" fillId="0" borderId="0" xfId="0"/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34" applyFill="1" applyBorder="1" applyAlignment="1" applyProtection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8" fillId="24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vertical="center"/>
    </xf>
    <xf numFmtId="0" fontId="16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0" fontId="19" fillId="25" borderId="0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25" borderId="0" xfId="0" applyFill="1" applyBorder="1"/>
    <xf numFmtId="0" fontId="19" fillId="0" borderId="1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horizontal="center" vertical="center"/>
    </xf>
    <xf numFmtId="0" fontId="15" fillId="25" borderId="0" xfId="0" applyFont="1" applyFill="1" applyBorder="1"/>
    <xf numFmtId="0" fontId="24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vertical="center"/>
    </xf>
    <xf numFmtId="0" fontId="25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textRotation="255" wrapText="1"/>
    </xf>
    <xf numFmtId="0" fontId="13" fillId="0" borderId="26" xfId="0" applyFont="1" applyFill="1" applyBorder="1" applyAlignment="1">
      <alignment horizontal="center" vertical="center" textRotation="255" wrapText="1"/>
    </xf>
    <xf numFmtId="0" fontId="0" fillId="25" borderId="27" xfId="0" applyFill="1" applyBorder="1" applyAlignment="1">
      <alignment horizontal="center" vertical="center"/>
    </xf>
    <xf numFmtId="0" fontId="12" fillId="25" borderId="27" xfId="0" applyFont="1" applyFill="1" applyBorder="1" applyAlignment="1">
      <alignment vertical="center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/>
    </xf>
    <xf numFmtId="0" fontId="11" fillId="25" borderId="30" xfId="0" applyFont="1" applyFill="1" applyBorder="1" applyAlignment="1">
      <alignment vertical="center" wrapText="1"/>
    </xf>
    <xf numFmtId="0" fontId="11" fillId="25" borderId="3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32" fillId="26" borderId="32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vertical="center" wrapText="1"/>
    </xf>
    <xf numFmtId="0" fontId="5" fillId="25" borderId="29" xfId="0" applyFont="1" applyFill="1" applyBorder="1" applyAlignment="1">
      <alignment vertical="center" wrapText="1"/>
    </xf>
    <xf numFmtId="0" fontId="5" fillId="25" borderId="33" xfId="0" applyFont="1" applyFill="1" applyBorder="1" applyAlignment="1">
      <alignment vertical="center" wrapText="1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 wrapText="1"/>
    </xf>
    <xf numFmtId="0" fontId="26" fillId="29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32" fillId="26" borderId="15" xfId="0" applyFont="1" applyFill="1" applyBorder="1" applyAlignment="1">
      <alignment vertical="center" wrapText="1"/>
    </xf>
    <xf numFmtId="0" fontId="32" fillId="26" borderId="23" xfId="0" applyFont="1" applyFill="1" applyBorder="1" applyAlignment="1">
      <alignment vertical="center" wrapText="1"/>
    </xf>
    <xf numFmtId="0" fontId="32" fillId="26" borderId="36" xfId="0" applyFont="1" applyFill="1" applyBorder="1" applyAlignment="1">
      <alignment horizontal="center" vertical="center"/>
    </xf>
    <xf numFmtId="0" fontId="32" fillId="26" borderId="37" xfId="0" applyFont="1" applyFill="1" applyBorder="1" applyAlignment="1">
      <alignment vertical="center" wrapText="1"/>
    </xf>
    <xf numFmtId="0" fontId="32" fillId="26" borderId="38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9" fillId="26" borderId="40" xfId="0" applyFont="1" applyFill="1" applyBorder="1" applyAlignment="1">
      <alignment horizontal="center" vertical="center"/>
    </xf>
    <xf numFmtId="0" fontId="19" fillId="26" borderId="41" xfId="0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center" vertical="center"/>
    </xf>
    <xf numFmtId="0" fontId="27" fillId="26" borderId="43" xfId="0" applyFont="1" applyFill="1" applyBorder="1" applyAlignment="1">
      <alignment horizontal="left" vertical="center" wrapText="1"/>
    </xf>
    <xf numFmtId="0" fontId="27" fillId="26" borderId="3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30" fillId="26" borderId="32" xfId="0" applyFont="1" applyFill="1" applyBorder="1" applyAlignment="1">
      <alignment horizontal="center" vertical="center"/>
    </xf>
    <xf numFmtId="0" fontId="30" fillId="26" borderId="45" xfId="0" applyFont="1" applyFill="1" applyBorder="1" applyAlignment="1">
      <alignment horizontal="center" vertical="center"/>
    </xf>
    <xf numFmtId="0" fontId="30" fillId="26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2" fillId="26" borderId="48" xfId="0" applyFont="1" applyFill="1" applyBorder="1" applyAlignment="1">
      <alignment vertical="center" wrapText="1"/>
    </xf>
    <xf numFmtId="0" fontId="32" fillId="26" borderId="49" xfId="0" applyFont="1" applyFill="1" applyBorder="1" applyAlignment="1">
      <alignment vertical="center" wrapText="1"/>
    </xf>
    <xf numFmtId="0" fontId="32" fillId="26" borderId="50" xfId="0" applyFont="1" applyFill="1" applyBorder="1" applyAlignment="1">
      <alignment horizontal="center" vertical="center"/>
    </xf>
    <xf numFmtId="0" fontId="32" fillId="26" borderId="51" xfId="0" applyFont="1" applyFill="1" applyBorder="1" applyAlignment="1">
      <alignment horizontal="center" vertical="center"/>
    </xf>
    <xf numFmtId="0" fontId="19" fillId="0" borderId="15" xfId="0" applyFont="1" applyFill="1" applyBorder="1"/>
    <xf numFmtId="0" fontId="19" fillId="0" borderId="11" xfId="0" applyFont="1" applyFill="1" applyBorder="1"/>
    <xf numFmtId="0" fontId="19" fillId="0" borderId="5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6" fillId="29" borderId="43" xfId="0" applyFont="1" applyFill="1" applyBorder="1" applyAlignment="1">
      <alignment horizontal="center" vertical="center" wrapText="1"/>
    </xf>
    <xf numFmtId="0" fontId="26" fillId="29" borderId="32" xfId="0" applyFont="1" applyFill="1" applyBorder="1" applyAlignment="1">
      <alignment horizontal="center" vertical="center" wrapText="1"/>
    </xf>
    <xf numFmtId="0" fontId="26" fillId="29" borderId="3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textRotation="90"/>
    </xf>
    <xf numFmtId="0" fontId="19" fillId="0" borderId="5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6" fillId="29" borderId="43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vertical="center" wrapText="1"/>
    </xf>
    <xf numFmtId="0" fontId="30" fillId="26" borderId="43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0" fillId="26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9" fillId="26" borderId="55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56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19" fillId="26" borderId="53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26" borderId="5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0" fillId="26" borderId="5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0" fillId="26" borderId="59" xfId="0" applyFont="1" applyFill="1" applyBorder="1" applyAlignment="1">
      <alignment horizontal="center" vertical="center"/>
    </xf>
    <xf numFmtId="0" fontId="30" fillId="26" borderId="60" xfId="0" applyFont="1" applyFill="1" applyBorder="1" applyAlignment="1">
      <alignment horizontal="center" vertical="center"/>
    </xf>
    <xf numFmtId="0" fontId="30" fillId="26" borderId="61" xfId="0" applyFont="1" applyFill="1" applyBorder="1" applyAlignment="1">
      <alignment horizontal="center" vertical="center"/>
    </xf>
    <xf numFmtId="0" fontId="30" fillId="26" borderId="62" xfId="0" applyFont="1" applyFill="1" applyBorder="1" applyAlignment="1">
      <alignment horizontal="center" vertical="center"/>
    </xf>
    <xf numFmtId="0" fontId="27" fillId="26" borderId="63" xfId="0" applyFont="1" applyFill="1" applyBorder="1" applyAlignment="1">
      <alignment horizontal="left" vertical="center" wrapText="1"/>
    </xf>
    <xf numFmtId="0" fontId="27" fillId="26" borderId="6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3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/>
    <xf numFmtId="0" fontId="3" fillId="25" borderId="0" xfId="0" applyFont="1" applyFill="1" applyBorder="1" applyAlignment="1">
      <alignment wrapText="1"/>
    </xf>
    <xf numFmtId="0" fontId="3" fillId="25" borderId="66" xfId="0" applyFont="1" applyFill="1" applyBorder="1" applyAlignment="1"/>
    <xf numFmtId="0" fontId="3" fillId="25" borderId="0" xfId="0" applyFont="1" applyFill="1" applyBorder="1" applyAlignment="1"/>
    <xf numFmtId="0" fontId="5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/>
    <xf numFmtId="0" fontId="12" fillId="0" borderId="17" xfId="0" applyFont="1" applyFill="1" applyBorder="1"/>
    <xf numFmtId="0" fontId="19" fillId="0" borderId="4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5" fillId="30" borderId="69" xfId="0" applyFont="1" applyFill="1" applyBorder="1" applyAlignment="1">
      <alignment horizontal="center" vertical="center"/>
    </xf>
    <xf numFmtId="0" fontId="27" fillId="30" borderId="43" xfId="0" applyFont="1" applyFill="1" applyBorder="1" applyAlignment="1">
      <alignment horizontal="center" vertical="center"/>
    </xf>
    <xf numFmtId="0" fontId="27" fillId="30" borderId="45" xfId="0" applyFont="1" applyFill="1" applyBorder="1" applyAlignment="1">
      <alignment horizontal="center" vertical="center"/>
    </xf>
    <xf numFmtId="0" fontId="27" fillId="30" borderId="32" xfId="0" applyFont="1" applyFill="1" applyBorder="1" applyAlignment="1">
      <alignment horizontal="center" vertical="center"/>
    </xf>
    <xf numFmtId="0" fontId="27" fillId="30" borderId="36" xfId="0" applyFont="1" applyFill="1" applyBorder="1" applyAlignment="1">
      <alignment horizontal="center" vertical="center"/>
    </xf>
    <xf numFmtId="0" fontId="27" fillId="30" borderId="70" xfId="0" applyFont="1" applyFill="1" applyBorder="1" applyAlignment="1">
      <alignment horizontal="center" vertical="center"/>
    </xf>
    <xf numFmtId="0" fontId="27" fillId="30" borderId="46" xfId="0" applyFont="1" applyFill="1" applyBorder="1" applyAlignment="1">
      <alignment horizontal="center" vertical="center"/>
    </xf>
    <xf numFmtId="0" fontId="19" fillId="30" borderId="38" xfId="0" applyFont="1" applyFill="1" applyBorder="1" applyAlignment="1">
      <alignment horizontal="left" vertical="center" wrapText="1"/>
    </xf>
    <xf numFmtId="0" fontId="27" fillId="31" borderId="43" xfId="0" applyFont="1" applyFill="1" applyBorder="1" applyAlignment="1">
      <alignment horizontal="left" vertical="center" wrapText="1"/>
    </xf>
    <xf numFmtId="0" fontId="29" fillId="31" borderId="43" xfId="0" applyFont="1" applyFill="1" applyBorder="1" applyAlignment="1">
      <alignment horizontal="center" vertical="center"/>
    </xf>
    <xf numFmtId="0" fontId="29" fillId="31" borderId="45" xfId="0" applyFont="1" applyFill="1" applyBorder="1" applyAlignment="1">
      <alignment horizontal="center" vertical="center"/>
    </xf>
    <xf numFmtId="0" fontId="27" fillId="31" borderId="43" xfId="0" applyFont="1" applyFill="1" applyBorder="1" applyAlignment="1">
      <alignment horizontal="center" vertical="center"/>
    </xf>
    <xf numFmtId="0" fontId="27" fillId="31" borderId="32" xfId="0" applyFont="1" applyFill="1" applyBorder="1" applyAlignment="1">
      <alignment horizontal="center" vertical="center"/>
    </xf>
    <xf numFmtId="0" fontId="27" fillId="31" borderId="45" xfId="0" applyFont="1" applyFill="1" applyBorder="1" applyAlignment="1">
      <alignment horizontal="center" vertical="center"/>
    </xf>
    <xf numFmtId="0" fontId="27" fillId="31" borderId="36" xfId="0" applyFont="1" applyFill="1" applyBorder="1" applyAlignment="1">
      <alignment horizontal="center" vertical="center"/>
    </xf>
    <xf numFmtId="0" fontId="29" fillId="31" borderId="38" xfId="0" applyFont="1" applyFill="1" applyBorder="1" applyAlignment="1">
      <alignment horizontal="left" vertical="center" wrapText="1"/>
    </xf>
    <xf numFmtId="0" fontId="19" fillId="30" borderId="43" xfId="0" applyFont="1" applyFill="1" applyBorder="1" applyAlignment="1">
      <alignment horizontal="left" vertical="center" wrapText="1"/>
    </xf>
    <xf numFmtId="0" fontId="27" fillId="31" borderId="58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left"/>
    </xf>
    <xf numFmtId="0" fontId="59" fillId="25" borderId="0" xfId="0" applyFont="1" applyFill="1" applyBorder="1" applyAlignment="1"/>
    <xf numFmtId="0" fontId="2" fillId="0" borderId="53" xfId="34" applyFill="1" applyBorder="1" applyAlignment="1" applyProtection="1">
      <alignment horizontal="left" vertical="center" wrapText="1"/>
    </xf>
    <xf numFmtId="0" fontId="2" fillId="0" borderId="12" xfId="34" applyFill="1" applyBorder="1" applyAlignment="1" applyProtection="1">
      <alignment horizontal="left" vertical="center"/>
    </xf>
    <xf numFmtId="0" fontId="2" fillId="0" borderId="12" xfId="34" applyFill="1" applyBorder="1" applyAlignment="1" applyProtection="1">
      <alignment horizontal="left" vertical="center" wrapText="1"/>
    </xf>
    <xf numFmtId="0" fontId="2" fillId="0" borderId="12" xfId="34" applyFont="1" applyFill="1" applyBorder="1" applyAlignment="1" applyProtection="1">
      <alignment horizontal="left" vertical="center" wrapText="1"/>
    </xf>
    <xf numFmtId="0" fontId="61" fillId="0" borderId="12" xfId="34" applyFont="1" applyFill="1" applyBorder="1" applyAlignment="1" applyProtection="1">
      <alignment horizontal="left" vertical="center" wrapText="1"/>
    </xf>
    <xf numFmtId="0" fontId="2" fillId="0" borderId="12" xfId="34" applyFont="1" applyFill="1" applyBorder="1" applyAlignment="1" applyProtection="1">
      <alignment horizontal="left" vertical="center"/>
    </xf>
    <xf numFmtId="0" fontId="61" fillId="0" borderId="12" xfId="34" applyFont="1" applyFill="1" applyBorder="1" applyAlignment="1" applyProtection="1">
      <alignment horizontal="left" vertical="center"/>
    </xf>
    <xf numFmtId="0" fontId="2" fillId="0" borderId="54" xfId="34" applyFill="1" applyBorder="1" applyAlignment="1" applyProtection="1">
      <alignment horizontal="left" vertical="center"/>
    </xf>
    <xf numFmtId="0" fontId="2" fillId="0" borderId="14" xfId="34" applyFill="1" applyBorder="1" applyAlignment="1" applyProtection="1">
      <alignment vertical="center"/>
    </xf>
    <xf numFmtId="0" fontId="27" fillId="31" borderId="70" xfId="0" applyFont="1" applyFill="1" applyBorder="1" applyAlignment="1">
      <alignment horizontal="center" vertical="center"/>
    </xf>
    <xf numFmtId="0" fontId="64" fillId="0" borderId="48" xfId="0" applyFont="1" applyFill="1" applyBorder="1"/>
    <xf numFmtId="0" fontId="64" fillId="0" borderId="51" xfId="0" applyFont="1" applyFill="1" applyBorder="1"/>
    <xf numFmtId="0" fontId="64" fillId="0" borderId="39" xfId="0" applyFont="1" applyFill="1" applyBorder="1"/>
    <xf numFmtId="0" fontId="64" fillId="0" borderId="55" xfId="0" applyFont="1" applyFill="1" applyBorder="1"/>
    <xf numFmtId="0" fontId="64" fillId="0" borderId="10" xfId="0" applyFont="1" applyFill="1" applyBorder="1"/>
    <xf numFmtId="0" fontId="64" fillId="0" borderId="17" xfId="0" applyFont="1" applyFill="1" applyBorder="1"/>
    <xf numFmtId="0" fontId="0" fillId="0" borderId="10" xfId="0" applyFill="1" applyBorder="1"/>
    <xf numFmtId="0" fontId="0" fillId="0" borderId="17" xfId="0" applyFill="1" applyBorder="1"/>
    <xf numFmtId="0" fontId="3" fillId="0" borderId="17" xfId="0" applyFont="1" applyFill="1" applyBorder="1"/>
    <xf numFmtId="0" fontId="54" fillId="0" borderId="1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3" fillId="0" borderId="12" xfId="0" applyFont="1" applyFill="1" applyBorder="1"/>
    <xf numFmtId="0" fontId="64" fillId="0" borderId="12" xfId="0" applyFont="1" applyFill="1" applyBorder="1"/>
    <xf numFmtId="0" fontId="64" fillId="0" borderId="13" xfId="0" applyFont="1" applyFill="1" applyBorder="1"/>
    <xf numFmtId="0" fontId="64" fillId="0" borderId="56" xfId="0" applyFont="1" applyFill="1" applyBorder="1"/>
    <xf numFmtId="0" fontId="64" fillId="0" borderId="53" xfId="0" applyFont="1" applyFill="1" applyBorder="1"/>
    <xf numFmtId="0" fontId="0" fillId="0" borderId="12" xfId="0" applyFill="1" applyBorder="1"/>
    <xf numFmtId="0" fontId="3" fillId="0" borderId="12" xfId="0" applyFont="1" applyFill="1" applyBorder="1" applyAlignment="1">
      <alignment vertical="center"/>
    </xf>
    <xf numFmtId="0" fontId="12" fillId="0" borderId="12" xfId="0" applyFont="1" applyFill="1" applyBorder="1"/>
    <xf numFmtId="0" fontId="64" fillId="0" borderId="54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vertical="center"/>
    </xf>
    <xf numFmtId="0" fontId="19" fillId="30" borderId="4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9" fillId="31" borderId="45" xfId="0" applyFont="1" applyFill="1" applyBorder="1" applyAlignment="1">
      <alignment horizontal="left" vertical="center" wrapText="1"/>
    </xf>
    <xf numFmtId="0" fontId="64" fillId="0" borderId="48" xfId="0" applyFont="1" applyFill="1" applyBorder="1" applyAlignment="1">
      <alignment horizontal="center"/>
    </xf>
    <xf numFmtId="0" fontId="64" fillId="0" borderId="51" xfId="0" applyFont="1" applyFill="1" applyBorder="1" applyAlignment="1">
      <alignment horizontal="center"/>
    </xf>
    <xf numFmtId="0" fontId="0" fillId="26" borderId="10" xfId="0" applyFill="1" applyBorder="1" applyAlignment="1">
      <alignment vertical="center"/>
    </xf>
    <xf numFmtId="0" fontId="65" fillId="26" borderId="17" xfId="0" applyFont="1" applyFill="1" applyBorder="1" applyAlignment="1">
      <alignment vertical="center" wrapText="1"/>
    </xf>
    <xf numFmtId="0" fontId="0" fillId="26" borderId="12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 wrapText="1"/>
    </xf>
    <xf numFmtId="0" fontId="0" fillId="26" borderId="17" xfId="0" applyFill="1" applyBorder="1" applyAlignment="1">
      <alignment vertical="center"/>
    </xf>
    <xf numFmtId="0" fontId="58" fillId="25" borderId="10" xfId="0" applyFont="1" applyFill="1" applyBorder="1" applyAlignment="1">
      <alignment horizontal="left" vertical="center"/>
    </xf>
    <xf numFmtId="0" fontId="58" fillId="25" borderId="17" xfId="0" applyFont="1" applyFill="1" applyBorder="1" applyAlignment="1">
      <alignment horizontal="left" vertical="center"/>
    </xf>
    <xf numFmtId="0" fontId="67" fillId="25" borderId="0" xfId="0" applyFont="1" applyFill="1" applyBorder="1" applyAlignment="1">
      <alignment horizontal="left"/>
    </xf>
    <xf numFmtId="0" fontId="64" fillId="0" borderId="10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30" fillId="26" borderId="48" xfId="0" applyFont="1" applyFill="1" applyBorder="1" applyAlignment="1">
      <alignment horizontal="center" vertical="center"/>
    </xf>
    <xf numFmtId="0" fontId="30" fillId="26" borderId="50" xfId="0" applyFont="1" applyFill="1" applyBorder="1" applyAlignment="1">
      <alignment horizontal="center" vertical="center"/>
    </xf>
    <xf numFmtId="0" fontId="30" fillId="26" borderId="7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3" fillId="26" borderId="55" xfId="0" applyFont="1" applyFill="1" applyBorder="1" applyAlignment="1">
      <alignment horizontal="center" vertical="center"/>
    </xf>
    <xf numFmtId="0" fontId="23" fillId="26" borderId="53" xfId="0" applyFont="1" applyFill="1" applyBorder="1" applyAlignment="1">
      <alignment horizontal="center" vertical="center"/>
    </xf>
    <xf numFmtId="0" fontId="30" fillId="26" borderId="51" xfId="0" applyFont="1" applyFill="1" applyBorder="1" applyAlignment="1">
      <alignment horizontal="center" vertical="center"/>
    </xf>
    <xf numFmtId="0" fontId="66" fillId="0" borderId="12" xfId="34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16" fillId="25" borderId="30" xfId="0" applyFont="1" applyFill="1" applyBorder="1"/>
    <xf numFmtId="0" fontId="16" fillId="25" borderId="31" xfId="0" applyFont="1" applyFill="1" applyBorder="1"/>
    <xf numFmtId="0" fontId="16" fillId="25" borderId="71" xfId="0" applyFont="1" applyFill="1" applyBorder="1"/>
    <xf numFmtId="0" fontId="68" fillId="0" borderId="10" xfId="0" applyFont="1" applyFill="1" applyBorder="1"/>
    <xf numFmtId="0" fontId="68" fillId="0" borderId="17" xfId="0" applyFont="1" applyFill="1" applyBorder="1"/>
    <xf numFmtId="0" fontId="58" fillId="0" borderId="10" xfId="0" applyFont="1" applyFill="1" applyBorder="1"/>
    <xf numFmtId="0" fontId="58" fillId="0" borderId="17" xfId="0" applyFont="1" applyFill="1" applyBorder="1"/>
    <xf numFmtId="0" fontId="69" fillId="26" borderId="43" xfId="0" applyFont="1" applyFill="1" applyBorder="1" applyAlignment="1">
      <alignment horizontal="center" vertical="center"/>
    </xf>
    <xf numFmtId="0" fontId="69" fillId="26" borderId="45" xfId="0" applyFont="1" applyFill="1" applyBorder="1" applyAlignment="1">
      <alignment horizontal="center" vertical="center"/>
    </xf>
    <xf numFmtId="0" fontId="69" fillId="26" borderId="32" xfId="0" applyFont="1" applyFill="1" applyBorder="1" applyAlignment="1">
      <alignment horizontal="center" vertical="center"/>
    </xf>
    <xf numFmtId="0" fontId="69" fillId="26" borderId="46" xfId="0" applyFont="1" applyFill="1" applyBorder="1" applyAlignment="1">
      <alignment horizontal="center" vertical="center"/>
    </xf>
    <xf numFmtId="0" fontId="70" fillId="26" borderId="38" xfId="0" applyFont="1" applyFill="1" applyBorder="1" applyAlignment="1">
      <alignment horizontal="left" vertical="center" wrapText="1"/>
    </xf>
    <xf numFmtId="0" fontId="71" fillId="0" borderId="10" xfId="0" applyFont="1" applyFill="1" applyBorder="1"/>
    <xf numFmtId="0" fontId="71" fillId="0" borderId="12" xfId="0" applyFont="1" applyFill="1" applyBorder="1"/>
    <xf numFmtId="0" fontId="71" fillId="0" borderId="17" xfId="0" applyFont="1" applyFill="1" applyBorder="1"/>
    <xf numFmtId="0" fontId="71" fillId="0" borderId="18" xfId="0" applyFont="1" applyFill="1" applyBorder="1"/>
    <xf numFmtId="0" fontId="72" fillId="0" borderId="43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26" borderId="32" xfId="0" applyFont="1" applyFill="1" applyBorder="1" applyAlignment="1">
      <alignment horizontal="center" vertical="center"/>
    </xf>
    <xf numFmtId="0" fontId="70" fillId="26" borderId="45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26" borderId="36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26" borderId="46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7" xfId="0" applyFont="1" applyFill="1" applyBorder="1" applyAlignment="1">
      <alignment vertical="center"/>
    </xf>
    <xf numFmtId="0" fontId="78" fillId="25" borderId="0" xfId="0" applyFont="1" applyFill="1" applyBorder="1" applyAlignment="1"/>
    <xf numFmtId="0" fontId="70" fillId="26" borderId="36" xfId="0" applyFont="1" applyFill="1" applyBorder="1" applyAlignment="1">
      <alignment horizontal="left" vertical="center" wrapText="1"/>
    </xf>
    <xf numFmtId="0" fontId="70" fillId="0" borderId="36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left" vertical="center"/>
    </xf>
    <xf numFmtId="0" fontId="74" fillId="0" borderId="54" xfId="0" applyFont="1" applyFill="1" applyBorder="1" applyAlignment="1">
      <alignment horizontal="left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54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6" fillId="26" borderId="21" xfId="0" applyFont="1" applyFill="1" applyBorder="1" applyAlignment="1">
      <alignment horizontal="center" vertical="center"/>
    </xf>
    <xf numFmtId="0" fontId="76" fillId="26" borderId="56" xfId="0" applyFont="1" applyFill="1" applyBorder="1" applyAlignment="1">
      <alignment horizontal="center" vertical="center"/>
    </xf>
    <xf numFmtId="0" fontId="76" fillId="0" borderId="68" xfId="0" applyFont="1" applyFill="1" applyBorder="1" applyAlignment="1">
      <alignment horizontal="center" vertical="center"/>
    </xf>
    <xf numFmtId="0" fontId="76" fillId="26" borderId="4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64" fillId="0" borderId="0" xfId="0" applyFont="1" applyFill="1" applyBorder="1"/>
    <xf numFmtId="0" fontId="2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left" vertical="center"/>
    </xf>
    <xf numFmtId="0" fontId="19" fillId="30" borderId="36" xfId="0" applyFont="1" applyFill="1" applyBorder="1" applyAlignment="1">
      <alignment horizontal="left" vertical="center" wrapText="1"/>
    </xf>
    <xf numFmtId="0" fontId="27" fillId="31" borderId="36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16" fillId="25" borderId="37" xfId="0" applyFont="1" applyFill="1" applyBorder="1"/>
    <xf numFmtId="0" fontId="16" fillId="25" borderId="58" xfId="0" applyFont="1" applyFill="1" applyBorder="1"/>
    <xf numFmtId="0" fontId="16" fillId="25" borderId="58" xfId="0" applyFont="1" applyFill="1" applyBorder="1" applyAlignment="1">
      <alignment horizontal="center"/>
    </xf>
    <xf numFmtId="0" fontId="16" fillId="25" borderId="70" xfId="0" applyFont="1" applyFill="1" applyBorder="1"/>
    <xf numFmtId="0" fontId="8" fillId="0" borderId="17" xfId="0" applyFont="1" applyFill="1" applyBorder="1" applyAlignment="1">
      <alignment horizontal="left" vertical="center" wrapText="1"/>
    </xf>
    <xf numFmtId="0" fontId="80" fillId="0" borderId="12" xfId="34" applyFont="1" applyFill="1" applyBorder="1" applyAlignment="1" applyProtection="1">
      <alignment vertical="center" wrapText="1"/>
    </xf>
    <xf numFmtId="0" fontId="2" fillId="0" borderId="54" xfId="34" applyFill="1" applyBorder="1" applyAlignment="1" applyProtection="1">
      <alignment vertical="center"/>
    </xf>
    <xf numFmtId="0" fontId="5" fillId="26" borderId="11" xfId="0" applyFont="1" applyFill="1" applyBorder="1"/>
    <xf numFmtId="0" fontId="5" fillId="0" borderId="0" xfId="0" applyFont="1" applyFill="1" applyBorder="1"/>
    <xf numFmtId="0" fontId="7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0" fillId="0" borderId="45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left" vertical="center" wrapText="1"/>
    </xf>
    <xf numFmtId="0" fontId="72" fillId="0" borderId="52" xfId="0" applyFont="1" applyFill="1" applyBorder="1" applyAlignment="1">
      <alignment vertical="center"/>
    </xf>
    <xf numFmtId="0" fontId="73" fillId="0" borderId="75" xfId="0" applyFont="1" applyFill="1" applyBorder="1" applyAlignment="1">
      <alignment horizontal="center" vertical="center"/>
    </xf>
    <xf numFmtId="0" fontId="73" fillId="26" borderId="7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3" fillId="26" borderId="11" xfId="0" applyFont="1" applyFill="1" applyBorder="1" applyAlignment="1">
      <alignment horizontal="center" vertical="center"/>
    </xf>
    <xf numFmtId="0" fontId="73" fillId="26" borderId="12" xfId="0" applyFont="1" applyFill="1" applyBorder="1" applyAlignment="1">
      <alignment horizontal="center" vertical="center"/>
    </xf>
    <xf numFmtId="0" fontId="73" fillId="26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3" fillId="0" borderId="44" xfId="0" applyFont="1" applyFill="1" applyBorder="1" applyAlignment="1">
      <alignment horizontal="center" vertical="center"/>
    </xf>
    <xf numFmtId="0" fontId="73" fillId="26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82" fillId="0" borderId="18" xfId="0" applyFont="1" applyFill="1" applyBorder="1" applyAlignment="1">
      <alignment horizontal="left" vertical="center"/>
    </xf>
    <xf numFmtId="0" fontId="82" fillId="0" borderId="12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0" borderId="17" xfId="0" applyFont="1" applyFill="1" applyBorder="1" applyAlignment="1">
      <alignment horizontal="left" vertical="center"/>
    </xf>
    <xf numFmtId="0" fontId="84" fillId="0" borderId="43" xfId="0" applyFont="1" applyFill="1" applyBorder="1" applyAlignment="1">
      <alignment horizontal="center" vertical="center"/>
    </xf>
    <xf numFmtId="0" fontId="84" fillId="0" borderId="45" xfId="0" applyFont="1" applyFill="1" applyBorder="1" applyAlignment="1">
      <alignment horizontal="center" vertical="center"/>
    </xf>
    <xf numFmtId="0" fontId="2" fillId="0" borderId="12" xfId="34" applyFill="1" applyBorder="1" applyAlignment="1" applyProtection="1">
      <alignment vertical="center" wrapText="1"/>
    </xf>
    <xf numFmtId="0" fontId="71" fillId="0" borderId="18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3" fillId="0" borderId="78" xfId="0" applyFont="1" applyFill="1" applyBorder="1" applyAlignment="1">
      <alignment horizontal="center" vertical="center"/>
    </xf>
    <xf numFmtId="0" fontId="83" fillId="26" borderId="33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horizontal="center" vertical="center"/>
    </xf>
    <xf numFmtId="0" fontId="19" fillId="26" borderId="25" xfId="0" applyFont="1" applyFill="1" applyBorder="1" applyAlignment="1">
      <alignment horizontal="center" vertical="center"/>
    </xf>
    <xf numFmtId="0" fontId="19" fillId="26" borderId="81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26" borderId="82" xfId="0" applyFont="1" applyFill="1" applyBorder="1" applyAlignment="1">
      <alignment horizontal="center" vertical="center"/>
    </xf>
    <xf numFmtId="0" fontId="2" fillId="0" borderId="25" xfId="34" applyFill="1" applyBorder="1" applyAlignment="1" applyProtection="1">
      <alignment vertical="center"/>
    </xf>
    <xf numFmtId="0" fontId="86" fillId="0" borderId="18" xfId="0" applyFont="1" applyFill="1" applyBorder="1" applyAlignment="1">
      <alignment horizontal="left" vertical="center" wrapText="1"/>
    </xf>
    <xf numFmtId="0" fontId="86" fillId="0" borderId="17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vertical="center"/>
    </xf>
    <xf numFmtId="0" fontId="86" fillId="0" borderId="79" xfId="0" applyFont="1" applyFill="1" applyBorder="1" applyAlignment="1">
      <alignment vertical="center" wrapText="1"/>
    </xf>
    <xf numFmtId="0" fontId="86" fillId="0" borderId="13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center" wrapText="1"/>
    </xf>
    <xf numFmtId="0" fontId="2" fillId="0" borderId="14" xfId="34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17" xfId="34" applyFill="1" applyBorder="1" applyAlignment="1" applyProtection="1">
      <alignment vertical="center" wrapText="1"/>
    </xf>
    <xf numFmtId="0" fontId="1" fillId="25" borderId="0" xfId="0" applyFont="1" applyFill="1" applyBorder="1"/>
    <xf numFmtId="0" fontId="87" fillId="0" borderId="10" xfId="0" applyFont="1" applyFill="1" applyBorder="1" applyAlignment="1">
      <alignment horizontal="left" vertical="center"/>
    </xf>
    <xf numFmtId="0" fontId="88" fillId="0" borderId="17" xfId="34" applyFont="1" applyFill="1" applyBorder="1" applyAlignment="1" applyProtection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vertical="center"/>
    </xf>
    <xf numFmtId="0" fontId="91" fillId="34" borderId="12" xfId="34" applyFont="1" applyFill="1" applyBorder="1" applyAlignment="1" applyProtection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2" fillId="34" borderId="11" xfId="34" applyFill="1" applyBorder="1" applyAlignment="1" applyProtection="1">
      <alignment vertical="center" wrapText="1"/>
    </xf>
    <xf numFmtId="0" fontId="59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 vertical="center"/>
    </xf>
    <xf numFmtId="0" fontId="86" fillId="34" borderId="18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left" vertical="center"/>
    </xf>
    <xf numFmtId="0" fontId="16" fillId="25" borderId="74" xfId="0" applyFont="1" applyFill="1" applyBorder="1"/>
    <xf numFmtId="0" fontId="1" fillId="0" borderId="3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55" xfId="0" applyFont="1" applyFill="1" applyBorder="1" applyAlignment="1">
      <alignment horizontal="center" vertical="center"/>
    </xf>
    <xf numFmtId="0" fontId="5" fillId="26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26" borderId="4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6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5" fillId="26" borderId="11" xfId="0" applyNumberFormat="1" applyFont="1" applyFill="1" applyBorder="1" applyAlignment="1">
      <alignment horizontal="center" vertical="center"/>
    </xf>
    <xf numFmtId="49" fontId="5" fillId="26" borderId="11" xfId="0" applyNumberFormat="1" applyFont="1" applyFill="1" applyBorder="1" applyAlignment="1">
      <alignment horizontal="center" vertical="center"/>
    </xf>
    <xf numFmtId="49" fontId="5" fillId="26" borderId="41" xfId="0" applyNumberFormat="1" applyFont="1" applyFill="1" applyBorder="1" applyAlignment="1">
      <alignment horizontal="center" vertical="center"/>
    </xf>
    <xf numFmtId="49" fontId="5" fillId="26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2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5" fillId="26" borderId="81" xfId="0" applyFont="1" applyFill="1" applyBorder="1" applyAlignment="1">
      <alignment horizontal="center" vertical="center"/>
    </xf>
    <xf numFmtId="0" fontId="16" fillId="25" borderId="73" xfId="0" applyFont="1" applyFill="1" applyBorder="1"/>
    <xf numFmtId="0" fontId="16" fillId="25" borderId="74" xfId="0" applyFont="1" applyFill="1" applyBorder="1" applyAlignment="1">
      <alignment horizontal="center"/>
    </xf>
    <xf numFmtId="0" fontId="16" fillId="25" borderId="62" xfId="0" applyFont="1" applyFill="1" applyBorder="1"/>
    <xf numFmtId="0" fontId="93" fillId="0" borderId="38" xfId="0" applyFont="1" applyFill="1" applyBorder="1" applyAlignment="1">
      <alignment horizontal="left" vertical="center" wrapText="1"/>
    </xf>
    <xf numFmtId="0" fontId="69" fillId="33" borderId="32" xfId="0" applyFont="1" applyFill="1" applyBorder="1" applyAlignment="1">
      <alignment horizontal="center" vertical="center"/>
    </xf>
    <xf numFmtId="0" fontId="69" fillId="33" borderId="45" xfId="0" applyFont="1" applyFill="1" applyBorder="1" applyAlignment="1">
      <alignment horizontal="center" vertical="center"/>
    </xf>
    <xf numFmtId="0" fontId="69" fillId="33" borderId="43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69" fillId="33" borderId="58" xfId="0" applyFont="1" applyFill="1" applyBorder="1" applyAlignment="1">
      <alignment horizontal="center" vertical="center"/>
    </xf>
    <xf numFmtId="0" fontId="30" fillId="33" borderId="58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left" vertical="center" wrapText="1"/>
    </xf>
    <xf numFmtId="0" fontId="27" fillId="26" borderId="55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8" fillId="34" borderId="64" xfId="0" applyFont="1" applyFill="1" applyBorder="1" applyAlignment="1">
      <alignment horizontal="left" vertical="center" wrapText="1"/>
    </xf>
    <xf numFmtId="0" fontId="19" fillId="26" borderId="79" xfId="0" applyFont="1" applyFill="1" applyBorder="1" applyAlignment="1">
      <alignment horizontal="center" vertical="center"/>
    </xf>
    <xf numFmtId="0" fontId="30" fillId="33" borderId="78" xfId="0" applyFont="1" applyFill="1" applyBorder="1" applyAlignment="1">
      <alignment horizontal="center" vertical="center"/>
    </xf>
    <xf numFmtId="0" fontId="30" fillId="33" borderId="5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5" borderId="0" xfId="0" applyFont="1" applyFill="1" applyBorder="1" applyAlignment="1"/>
    <xf numFmtId="0" fontId="0" fillId="0" borderId="0" xfId="0" applyAlignment="1">
      <alignment vertical="center"/>
    </xf>
    <xf numFmtId="0" fontId="57" fillId="26" borderId="37" xfId="0" applyFont="1" applyFill="1" applyBorder="1"/>
    <xf numFmtId="0" fontId="26" fillId="26" borderId="58" xfId="0" applyFont="1" applyFill="1" applyBorder="1"/>
    <xf numFmtId="0" fontId="26" fillId="26" borderId="58" xfId="0" applyFont="1" applyFill="1" applyBorder="1" applyAlignment="1">
      <alignment horizontal="center"/>
    </xf>
    <xf numFmtId="0" fontId="92" fillId="26" borderId="58" xfId="0" applyFont="1" applyFill="1" applyBorder="1" applyAlignment="1">
      <alignment horizontal="center"/>
    </xf>
    <xf numFmtId="0" fontId="57" fillId="26" borderId="58" xfId="0" applyFont="1" applyFill="1" applyBorder="1" applyAlignment="1">
      <alignment horizontal="center"/>
    </xf>
    <xf numFmtId="0" fontId="26" fillId="26" borderId="70" xfId="0" applyFont="1" applyFill="1" applyBorder="1"/>
    <xf numFmtId="0" fontId="72" fillId="0" borderId="18" xfId="0" applyFont="1" applyFill="1" applyBorder="1" applyAlignment="1">
      <alignment horizontal="left" vertical="center" wrapText="1"/>
    </xf>
    <xf numFmtId="0" fontId="27" fillId="35" borderId="46" xfId="0" applyFont="1" applyFill="1" applyBorder="1" applyAlignment="1">
      <alignment horizontal="center" vertical="center"/>
    </xf>
    <xf numFmtId="0" fontId="90" fillId="33" borderId="36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4" borderId="45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  <xf numFmtId="0" fontId="35" fillId="34" borderId="32" xfId="0" applyFont="1" applyFill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7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34" borderId="12" xfId="34" applyFill="1" applyBorder="1" applyAlignment="1" applyProtection="1">
      <alignment vertical="center" wrapText="1"/>
    </xf>
    <xf numFmtId="0" fontId="64" fillId="0" borderId="18" xfId="0" applyFont="1" applyFill="1" applyBorder="1"/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/>
    </xf>
    <xf numFmtId="0" fontId="65" fillId="26" borderId="17" xfId="34" applyFont="1" applyFill="1" applyBorder="1" applyAlignment="1" applyProtection="1">
      <alignment horizontal="left" vertical="center" wrapText="1"/>
    </xf>
    <xf numFmtId="0" fontId="65" fillId="26" borderId="17" xfId="34" applyFont="1" applyFill="1" applyBorder="1" applyAlignment="1" applyProtection="1">
      <alignment horizontal="left" vertical="center"/>
    </xf>
    <xf numFmtId="0" fontId="1" fillId="0" borderId="12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86" fillId="34" borderId="11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0" fontId="27" fillId="31" borderId="37" xfId="0" applyFont="1" applyFill="1" applyBorder="1" applyAlignment="1">
      <alignment horizontal="left" vertical="center" wrapText="1"/>
    </xf>
    <xf numFmtId="0" fontId="27" fillId="31" borderId="70" xfId="0" applyFont="1" applyFill="1" applyBorder="1" applyAlignment="1">
      <alignment horizontal="left" vertical="center" wrapText="1"/>
    </xf>
    <xf numFmtId="0" fontId="30" fillId="26" borderId="37" xfId="0" applyFont="1" applyFill="1" applyBorder="1" applyAlignment="1">
      <alignment horizontal="left" vertical="center" wrapText="1"/>
    </xf>
    <xf numFmtId="0" fontId="30" fillId="26" borderId="38" xfId="0" applyFont="1" applyFill="1" applyBorder="1" applyAlignment="1">
      <alignment horizontal="left" vertical="center" wrapText="1"/>
    </xf>
    <xf numFmtId="0" fontId="30" fillId="26" borderId="70" xfId="0" applyFont="1" applyFill="1" applyBorder="1" applyAlignment="1">
      <alignment horizontal="left" vertical="center" wrapText="1"/>
    </xf>
    <xf numFmtId="0" fontId="70" fillId="0" borderId="37" xfId="0" applyFont="1" applyFill="1" applyBorder="1" applyAlignment="1">
      <alignment horizontal="left" vertical="center" wrapText="1"/>
    </xf>
    <xf numFmtId="0" fontId="70" fillId="0" borderId="70" xfId="0" applyFont="1" applyFill="1" applyBorder="1" applyAlignment="1">
      <alignment horizontal="left" vertical="center" wrapText="1"/>
    </xf>
    <xf numFmtId="0" fontId="69" fillId="26" borderId="37" xfId="0" applyFont="1" applyFill="1" applyBorder="1" applyAlignment="1">
      <alignment horizontal="left" vertical="center" wrapText="1"/>
    </xf>
    <xf numFmtId="0" fontId="69" fillId="26" borderId="70" xfId="0" applyFont="1" applyFill="1" applyBorder="1" applyAlignment="1">
      <alignment horizontal="left" vertical="center" wrapText="1"/>
    </xf>
    <xf numFmtId="0" fontId="27" fillId="34" borderId="37" xfId="0" applyFont="1" applyFill="1" applyBorder="1" applyAlignment="1">
      <alignment horizontal="left" vertical="center" wrapText="1"/>
    </xf>
    <xf numFmtId="0" fontId="35" fillId="34" borderId="70" xfId="0" applyFont="1" applyFill="1" applyBorder="1" applyAlignment="1">
      <alignment horizontal="left" vertical="center" wrapText="1"/>
    </xf>
    <xf numFmtId="0" fontId="30" fillId="33" borderId="83" xfId="0" applyFont="1" applyFill="1" applyBorder="1" applyAlignment="1">
      <alignment horizontal="left" vertical="center" wrapText="1"/>
    </xf>
    <xf numFmtId="0" fontId="30" fillId="33" borderId="65" xfId="0" applyFont="1" applyFill="1" applyBorder="1" applyAlignment="1">
      <alignment horizontal="left" vertical="center" wrapText="1"/>
    </xf>
    <xf numFmtId="0" fontId="27" fillId="30" borderId="37" xfId="0" applyFont="1" applyFill="1" applyBorder="1" applyAlignment="1">
      <alignment horizontal="left" vertical="center" wrapText="1"/>
    </xf>
    <xf numFmtId="0" fontId="27" fillId="30" borderId="70" xfId="0" applyFont="1" applyFill="1" applyBorder="1" applyAlignment="1">
      <alignment horizontal="left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textRotation="90" wrapText="1"/>
    </xf>
    <xf numFmtId="0" fontId="19" fillId="26" borderId="54" xfId="0" applyFont="1" applyFill="1" applyBorder="1" applyAlignment="1">
      <alignment horizontal="left" vertical="center" textRotation="90"/>
    </xf>
    <xf numFmtId="0" fontId="30" fillId="26" borderId="60" xfId="0" applyFont="1" applyFill="1" applyBorder="1" applyAlignment="1">
      <alignment horizontal="left" vertical="center" wrapText="1"/>
    </xf>
    <xf numFmtId="0" fontId="30" fillId="26" borderId="61" xfId="0" applyFont="1" applyFill="1" applyBorder="1" applyAlignment="1">
      <alignment horizontal="left" vertical="center" wrapText="1"/>
    </xf>
    <xf numFmtId="0" fontId="27" fillId="31" borderId="43" xfId="0" applyFont="1" applyFill="1" applyBorder="1" applyAlignment="1">
      <alignment horizontal="left" vertical="center" wrapText="1"/>
    </xf>
    <xf numFmtId="0" fontId="27" fillId="31" borderId="45" xfId="0" applyFont="1" applyFill="1" applyBorder="1" applyAlignment="1">
      <alignment horizontal="left" vertical="center" wrapText="1"/>
    </xf>
    <xf numFmtId="0" fontId="27" fillId="30" borderId="43" xfId="0" applyFont="1" applyFill="1" applyBorder="1" applyAlignment="1">
      <alignment horizontal="left" vertical="center" wrapText="1"/>
    </xf>
    <xf numFmtId="0" fontId="27" fillId="30" borderId="45" xfId="0" applyFont="1" applyFill="1" applyBorder="1" applyAlignment="1">
      <alignment horizontal="left" vertical="center" wrapText="1"/>
    </xf>
    <xf numFmtId="0" fontId="70" fillId="0" borderId="58" xfId="0" applyFont="1" applyFill="1" applyBorder="1" applyAlignment="1">
      <alignment horizontal="left" vertical="center" wrapText="1"/>
    </xf>
    <xf numFmtId="0" fontId="64" fillId="26" borderId="12" xfId="0" applyFont="1" applyFill="1" applyBorder="1" applyAlignment="1">
      <alignment horizontal="center" vertical="center"/>
    </xf>
    <xf numFmtId="0" fontId="64" fillId="26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3" fillId="26" borderId="67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9" fillId="26" borderId="11" xfId="0" applyFont="1" applyFill="1" applyBorder="1" applyAlignment="1">
      <alignment horizontal="center" vertical="center" textRotation="90" wrapText="1"/>
    </xf>
    <xf numFmtId="0" fontId="19" fillId="26" borderId="21" xfId="0" applyFont="1" applyFill="1" applyBorder="1" applyAlignment="1">
      <alignment horizontal="left" vertical="center" textRotation="90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0" fillId="27" borderId="58" xfId="0" applyFont="1" applyFill="1" applyBorder="1" applyAlignment="1">
      <alignment horizontal="left" vertical="center" wrapText="1"/>
    </xf>
    <xf numFmtId="0" fontId="63" fillId="30" borderId="39" xfId="0" applyFont="1" applyFill="1" applyBorder="1" applyAlignment="1">
      <alignment horizontal="center" vertical="center" wrapText="1"/>
    </xf>
    <xf numFmtId="0" fontId="5" fillId="30" borderId="34" xfId="0" applyFont="1" applyFill="1" applyBorder="1" applyAlignment="1">
      <alignment horizontal="center" vertical="center" wrapText="1"/>
    </xf>
    <xf numFmtId="0" fontId="5" fillId="30" borderId="55" xfId="0" applyFont="1" applyFill="1" applyBorder="1" applyAlignment="1">
      <alignment horizontal="center" vertical="center" wrapText="1"/>
    </xf>
    <xf numFmtId="0" fontId="85" fillId="32" borderId="37" xfId="0" applyFont="1" applyFill="1" applyBorder="1" applyAlignment="1">
      <alignment horizontal="center" vertical="center"/>
    </xf>
    <xf numFmtId="0" fontId="85" fillId="32" borderId="58" xfId="0" applyFont="1" applyFill="1" applyBorder="1" applyAlignment="1">
      <alignment horizontal="center" vertical="center"/>
    </xf>
    <xf numFmtId="0" fontId="85" fillId="32" borderId="70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 textRotation="90"/>
    </xf>
    <xf numFmtId="0" fontId="5" fillId="26" borderId="33" xfId="0" applyFont="1" applyFill="1" applyBorder="1" applyAlignment="1">
      <alignment horizontal="center" vertical="center" textRotation="90"/>
    </xf>
    <xf numFmtId="0" fontId="5" fillId="26" borderId="78" xfId="0" applyFont="1" applyFill="1" applyBorder="1" applyAlignment="1">
      <alignment horizontal="left" vertical="center" textRotation="90"/>
    </xf>
    <xf numFmtId="0" fontId="63" fillId="30" borderId="39" xfId="0" applyFont="1" applyFill="1" applyBorder="1" applyAlignment="1">
      <alignment horizontal="center" vertical="center"/>
    </xf>
    <xf numFmtId="0" fontId="63" fillId="30" borderId="34" xfId="0" applyFont="1" applyFill="1" applyBorder="1" applyAlignment="1">
      <alignment horizontal="center" vertical="center"/>
    </xf>
    <xf numFmtId="0" fontId="63" fillId="30" borderId="5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 textRotation="90" wrapText="1"/>
    </xf>
    <xf numFmtId="0" fontId="19" fillId="26" borderId="56" xfId="0" applyFont="1" applyFill="1" applyBorder="1" applyAlignment="1">
      <alignment horizontal="left" vertical="center" textRotation="90"/>
    </xf>
    <xf numFmtId="0" fontId="19" fillId="26" borderId="81" xfId="0" applyFont="1" applyFill="1" applyBorder="1" applyAlignment="1">
      <alignment horizontal="center" vertical="center" textRotation="90" wrapText="1"/>
    </xf>
    <xf numFmtId="0" fontId="19" fillId="26" borderId="64" xfId="0" applyFont="1" applyFill="1" applyBorder="1" applyAlignment="1">
      <alignment horizontal="center" vertical="center" textRotation="90" wrapText="1"/>
    </xf>
    <xf numFmtId="0" fontId="1" fillId="25" borderId="0" xfId="0" applyFont="1" applyFill="1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31" fillId="32" borderId="43" xfId="0" applyFont="1" applyFill="1" applyBorder="1" applyAlignment="1">
      <alignment horizontal="center" vertical="center"/>
    </xf>
    <xf numFmtId="0" fontId="31" fillId="32" borderId="32" xfId="0" applyFont="1" applyFill="1" applyBorder="1" applyAlignment="1">
      <alignment horizontal="center" vertical="center"/>
    </xf>
    <xf numFmtId="0" fontId="31" fillId="32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8" fillId="26" borderId="51" xfId="0" applyFont="1" applyFill="1" applyBorder="1" applyAlignment="1">
      <alignment horizontal="center" vertical="center" textRotation="90"/>
    </xf>
    <xf numFmtId="0" fontId="28" fillId="26" borderId="79" xfId="0" applyFont="1" applyFill="1" applyBorder="1" applyAlignment="1">
      <alignment horizontal="center" vertical="center" textRotation="90"/>
    </xf>
    <xf numFmtId="0" fontId="28" fillId="26" borderId="64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textRotation="90" wrapText="1"/>
    </xf>
    <xf numFmtId="0" fontId="22" fillId="26" borderId="21" xfId="0" applyFont="1" applyFill="1" applyBorder="1" applyAlignment="1">
      <alignment vertical="center" textRotation="90"/>
    </xf>
    <xf numFmtId="0" fontId="19" fillId="27" borderId="67" xfId="0" applyFont="1" applyFill="1" applyBorder="1" applyAlignment="1">
      <alignment horizontal="left" vertical="center" wrapText="1"/>
    </xf>
    <xf numFmtId="0" fontId="19" fillId="27" borderId="1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7" fillId="28" borderId="48" xfId="0" applyFont="1" applyFill="1" applyBorder="1" applyAlignment="1">
      <alignment horizontal="center" vertical="center" wrapText="1"/>
    </xf>
    <xf numFmtId="0" fontId="27" fillId="28" borderId="77" xfId="0" applyFont="1" applyFill="1" applyBorder="1" applyAlignment="1">
      <alignment horizontal="center" vertical="center" wrapText="1"/>
    </xf>
    <xf numFmtId="0" fontId="27" fillId="28" borderId="60" xfId="0" applyFont="1" applyFill="1" applyBorder="1" applyAlignment="1">
      <alignment horizontal="center" vertical="center" wrapText="1"/>
    </xf>
    <xf numFmtId="0" fontId="27" fillId="28" borderId="50" xfId="0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59" xfId="0" applyFont="1" applyFill="1" applyBorder="1" applyAlignment="1">
      <alignment horizontal="center" vertical="center" wrapText="1"/>
    </xf>
    <xf numFmtId="0" fontId="27" fillId="27" borderId="48" xfId="0" applyFont="1" applyFill="1" applyBorder="1" applyAlignment="1">
      <alignment horizontal="center" vertical="center" wrapText="1"/>
    </xf>
    <xf numFmtId="0" fontId="27" fillId="27" borderId="77" xfId="0" applyFont="1" applyFill="1" applyBorder="1" applyAlignment="1">
      <alignment horizontal="center" vertical="center" wrapText="1"/>
    </xf>
    <xf numFmtId="0" fontId="27" fillId="27" borderId="6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27" fillId="27" borderId="55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56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7" fillId="28" borderId="51" xfId="0" applyFont="1" applyFill="1" applyBorder="1" applyAlignment="1">
      <alignment horizontal="center" vertical="center" wrapText="1"/>
    </xf>
    <xf numFmtId="0" fontId="27" fillId="28" borderId="79" xfId="0" applyFont="1" applyFill="1" applyBorder="1" applyAlignment="1">
      <alignment horizontal="center" vertical="center" wrapText="1"/>
    </xf>
    <xf numFmtId="0" fontId="27" fillId="28" borderId="64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 macro="" textlink="">
      <xdr:nvSpPr>
        <xdr:cNvPr id="2479" name="Line 8"/>
        <xdr:cNvSpPr>
          <a:spLocks noChangeShapeType="1"/>
        </xdr:cNvSpPr>
      </xdr:nvSpPr>
      <xdr:spPr bwMode="auto">
        <a:xfrm>
          <a:off x="3390900" y="1571625"/>
          <a:ext cx="1695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2480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2481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 macro="" textlink="">
      <xdr:nvSpPr>
        <xdr:cNvPr id="2482" name="Line 11"/>
        <xdr:cNvSpPr>
          <a:spLocks noChangeShapeType="1"/>
        </xdr:cNvSpPr>
      </xdr:nvSpPr>
      <xdr:spPr bwMode="auto">
        <a:xfrm flipV="1">
          <a:off x="3581400" y="2162175"/>
          <a:ext cx="1476375" cy="557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2483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ST14NAK02B" TargetMode="External"/><Relationship Id="rId18" Type="http://schemas.openxmlformats.org/officeDocument/2006/relationships/hyperlink" Target="http://tantargy.uni-corvinus.hu/4MA23NAK23B" TargetMode="External"/><Relationship Id="rId26" Type="http://schemas.openxmlformats.org/officeDocument/2006/relationships/hyperlink" Target="http://tantargy.uni-corvinus.hu/7NK40NGK47B" TargetMode="External"/><Relationship Id="rId39" Type="http://schemas.openxmlformats.org/officeDocument/2006/relationships/hyperlink" Target="http://tantargy.uni-corvinus.hu/2VE81NGK03B" TargetMode="External"/><Relationship Id="rId21" Type="http://schemas.openxmlformats.org/officeDocument/2006/relationships/hyperlink" Target="http://tantargy.uni-corvinus.hu/2MF44NCK07B" TargetMode="External"/><Relationship Id="rId34" Type="http://schemas.openxmlformats.org/officeDocument/2006/relationships/hyperlink" Target="http://tantargy.uni-corvinus.hu/2SZ74NDK07B" TargetMode="External"/><Relationship Id="rId42" Type="http://schemas.openxmlformats.org/officeDocument/2006/relationships/hyperlink" Target="http://tantargy.uni-corvinus.hu/2JO11NAK08B" TargetMode="External"/><Relationship Id="rId47" Type="http://schemas.openxmlformats.org/officeDocument/2006/relationships/hyperlink" Target="http://tantargy.uni-corvinus.hu/2SP72NAK01B" TargetMode="External"/><Relationship Id="rId50" Type="http://schemas.openxmlformats.org/officeDocument/2006/relationships/hyperlink" Target="http://tantargy.uni-corvinus.hu/7FI01NDV04B" TargetMode="External"/><Relationship Id="rId55" Type="http://schemas.openxmlformats.org/officeDocument/2006/relationships/hyperlink" Target="http://tantargy.uni-corvinus.hu/7PE20NCV97B" TargetMode="External"/><Relationship Id="rId7" Type="http://schemas.openxmlformats.org/officeDocument/2006/relationships/hyperlink" Target="http://tantargy.uni-corvinus.hu/4MA23NAK02B" TargetMode="External"/><Relationship Id="rId12" Type="http://schemas.openxmlformats.org/officeDocument/2006/relationships/hyperlink" Target="http://tantargy.uni-corvinus.hu/4OP13NAK20B" TargetMode="External"/><Relationship Id="rId17" Type="http://schemas.openxmlformats.org/officeDocument/2006/relationships/hyperlink" Target="http://tantargy.uni-corvinus.hu/2DS91NAK03B" TargetMode="External"/><Relationship Id="rId25" Type="http://schemas.openxmlformats.org/officeDocument/2006/relationships/hyperlink" Target="http://tantargy.uni-corvinus.hu/2SZ74NCK14B" TargetMode="External"/><Relationship Id="rId33" Type="http://schemas.openxmlformats.org/officeDocument/2006/relationships/hyperlink" Target="http://tantargy.uni-corvinus.hu/4VG32NAK09B" TargetMode="External"/><Relationship Id="rId38" Type="http://schemas.openxmlformats.org/officeDocument/2006/relationships/hyperlink" Target="http://tantargy.uni-corvinus.hu/2BE52NAK01B" TargetMode="External"/><Relationship Id="rId46" Type="http://schemas.openxmlformats.org/officeDocument/2006/relationships/hyperlink" Target="http://tantargy.uni-corvinus.hu/2GF26NBK01B" TargetMode="External"/><Relationship Id="rId59" Type="http://schemas.openxmlformats.org/officeDocument/2006/relationships/hyperlink" Target="http://tantargy.uni-corvinus.hu/2DS91NDK01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2BE52NAK01B" TargetMode="External"/><Relationship Id="rId20" Type="http://schemas.openxmlformats.org/officeDocument/2006/relationships/hyperlink" Target="http://tantargy.uni-corvinus.hu/2SZ27NCK10B" TargetMode="External"/><Relationship Id="rId29" Type="http://schemas.openxmlformats.org/officeDocument/2006/relationships/hyperlink" Target="http://tantargy.uni-corvinus.hu/2SA53NCK05B" TargetMode="External"/><Relationship Id="rId41" Type="http://schemas.openxmlformats.org/officeDocument/2006/relationships/hyperlink" Target="http://tantargy.uni-corvinus.hu/2VE81NAK07B" TargetMode="External"/><Relationship Id="rId54" Type="http://schemas.openxmlformats.org/officeDocument/2006/relationships/hyperlink" Target="http://tantargy.uni-corvinus.hu/2JO11NAK05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MA12NAK47B" TargetMode="External"/><Relationship Id="rId11" Type="http://schemas.openxmlformats.org/officeDocument/2006/relationships/hyperlink" Target="http://tantargy.uni-corvinus.hu/4PU51NAK01B" TargetMode="External"/><Relationship Id="rId24" Type="http://schemas.openxmlformats.org/officeDocument/2006/relationships/hyperlink" Target="http://tantargy.uni-corvinus.hu/2BE52NBK03B" TargetMode="External"/><Relationship Id="rId32" Type="http://schemas.openxmlformats.org/officeDocument/2006/relationships/hyperlink" Target="http://tantargy.uni-corvinus.hu/2SZ74NAK01B" TargetMode="External"/><Relationship Id="rId37" Type="http://schemas.openxmlformats.org/officeDocument/2006/relationships/hyperlink" Target="http://tantargy.uni-corvinus.hu/2MA41NAK01B" TargetMode="External"/><Relationship Id="rId40" Type="http://schemas.openxmlformats.org/officeDocument/2006/relationships/hyperlink" Target="http://tantargy.uni-corvinus.hu/2JO11NAK02B" TargetMode="External"/><Relationship Id="rId45" Type="http://schemas.openxmlformats.org/officeDocument/2006/relationships/hyperlink" Target="http://tantargy.uni-corvinus.hu/2KG23NBK02B" TargetMode="External"/><Relationship Id="rId53" Type="http://schemas.openxmlformats.org/officeDocument/2006/relationships/hyperlink" Target="http://tantargy.uni-corvinus.hu/7PO10NDV08B" TargetMode="External"/><Relationship Id="rId58" Type="http://schemas.openxmlformats.org/officeDocument/2006/relationships/hyperlink" Target="http://tantargy.uni-corvinus.hu/2SZ74NDK06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2SZ74NAK04B" TargetMode="External"/><Relationship Id="rId23" Type="http://schemas.openxmlformats.org/officeDocument/2006/relationships/hyperlink" Target="http://tantargy.uni-corvinus.hu/2SZ74NCK18B" TargetMode="External"/><Relationship Id="rId28" Type="http://schemas.openxmlformats.org/officeDocument/2006/relationships/hyperlink" Target="http://tantargy.uni-corvinus.hu/2MF44NDK08B" TargetMode="External"/><Relationship Id="rId36" Type="http://schemas.openxmlformats.org/officeDocument/2006/relationships/hyperlink" Target="http://tantargy.uni-corvinus.hu/2VL60NBK01B" TargetMode="External"/><Relationship Id="rId49" Type="http://schemas.openxmlformats.org/officeDocument/2006/relationships/hyperlink" Target="http://tantargy.uni-corvinus.hu/7GT02NDV04B" TargetMode="External"/><Relationship Id="rId57" Type="http://schemas.openxmlformats.org/officeDocument/2006/relationships/hyperlink" Target="http://tantargy.uni-corvinus.hu/2SZ74NAK02B" TargetMode="External"/><Relationship Id="rId10" Type="http://schemas.openxmlformats.org/officeDocument/2006/relationships/hyperlink" Target="http://tantargy.uni-corvinus.hu/2VE81NGK14B" TargetMode="External"/><Relationship Id="rId19" Type="http://schemas.openxmlformats.org/officeDocument/2006/relationships/hyperlink" Target="http://tantargy.uni-corvinus.hu/2SA53NCK04B" TargetMode="External"/><Relationship Id="rId31" Type="http://schemas.openxmlformats.org/officeDocument/2006/relationships/hyperlink" Target="http://tantargy.uni-corvinus.hu/2SZ74NDV07B" TargetMode="External"/><Relationship Id="rId44" Type="http://schemas.openxmlformats.org/officeDocument/2006/relationships/hyperlink" Target="http://tantargy.uni-corvinus.hu/2VE81NGK03B" TargetMode="External"/><Relationship Id="rId52" Type="http://schemas.openxmlformats.org/officeDocument/2006/relationships/hyperlink" Target="http://tantargy.uni-corvinus.hu/7SO30NDV15B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MF44NBK01B" TargetMode="External"/><Relationship Id="rId14" Type="http://schemas.openxmlformats.org/officeDocument/2006/relationships/hyperlink" Target="http://tantargy.uni-corvinus.hu/2SA53NAK01B" TargetMode="External"/><Relationship Id="rId22" Type="http://schemas.openxmlformats.org/officeDocument/2006/relationships/hyperlink" Target="http://tantargy.uni-corvinus.hu/2VL60NBK03B" TargetMode="External"/><Relationship Id="rId27" Type="http://schemas.openxmlformats.org/officeDocument/2006/relationships/hyperlink" Target="http://tantargy.uni-corvinus.hu/2VL60NBK10B" TargetMode="External"/><Relationship Id="rId30" Type="http://schemas.openxmlformats.org/officeDocument/2006/relationships/hyperlink" Target="http://tantargy.uni-corvinus.hu/2VL60NCK01B" TargetMode="External"/><Relationship Id="rId35" Type="http://schemas.openxmlformats.org/officeDocument/2006/relationships/hyperlink" Target="http://tantargy.uni-corvinus.hu/4VG32NAK20B" TargetMode="External"/><Relationship Id="rId43" Type="http://schemas.openxmlformats.org/officeDocument/2006/relationships/hyperlink" Target="http://tantargy.uni-corvinus.hu/4ST14NAK25B" TargetMode="External"/><Relationship Id="rId48" Type="http://schemas.openxmlformats.org/officeDocument/2006/relationships/hyperlink" Target="http://tantargy.uni-corvinus.hu/2IR32NAK07B" TargetMode="External"/><Relationship Id="rId56" Type="http://schemas.openxmlformats.org/officeDocument/2006/relationships/hyperlink" Target="http://tantargy.uni-corvinus.hu/2MA41NAK03B" TargetMode="External"/><Relationship Id="rId8" Type="http://schemas.openxmlformats.org/officeDocument/2006/relationships/hyperlink" Target="http://tantargy.uni-corvinus.hu/2MA41NAK01B" TargetMode="External"/><Relationship Id="rId51" Type="http://schemas.openxmlformats.org/officeDocument/2006/relationships/hyperlink" Target="http://tantargy.uni-corvinus.hu/7FI01NDV05B" TargetMode="External"/><Relationship Id="rId3" Type="http://schemas.openxmlformats.org/officeDocument/2006/relationships/hyperlink" Target="http://tantargy.uni-corvinus.hu/2SZ31NAK03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D95"/>
  <sheetViews>
    <sheetView tabSelected="1" zoomScaleNormal="100" zoomScaleSheetLayoutView="100" workbookViewId="0">
      <selection sqref="A1:Z1"/>
    </sheetView>
  </sheetViews>
  <sheetFormatPr defaultColWidth="9.140625" defaultRowHeight="12.75"/>
  <cols>
    <col min="1" max="1" width="16.28515625" style="325" customWidth="1"/>
    <col min="2" max="2" width="43.28515625" style="325" customWidth="1"/>
    <col min="3" max="3" width="6" style="325" customWidth="1"/>
    <col min="4" max="4" width="6.7109375" style="325" customWidth="1"/>
    <col min="5" max="6" width="3.5703125" style="325" customWidth="1"/>
    <col min="7" max="7" width="6.7109375" style="325" customWidth="1"/>
    <col min="8" max="9" width="3.5703125" style="325" customWidth="1"/>
    <col min="10" max="10" width="6.7109375" style="325" customWidth="1"/>
    <col min="11" max="12" width="3.5703125" style="325" customWidth="1"/>
    <col min="13" max="13" width="6.7109375" style="325" customWidth="1"/>
    <col min="14" max="15" width="3.5703125" style="325" customWidth="1"/>
    <col min="16" max="16" width="6.7109375" style="325" customWidth="1"/>
    <col min="17" max="18" width="3.5703125" style="325" customWidth="1"/>
    <col min="19" max="19" width="6.7109375" style="325" customWidth="1"/>
    <col min="20" max="21" width="3.5703125" style="325" customWidth="1"/>
    <col min="22" max="23" width="6.7109375" style="325" customWidth="1"/>
    <col min="24" max="24" width="9.7109375" style="325" customWidth="1"/>
    <col min="25" max="25" width="25.42578125" style="326" customWidth="1"/>
    <col min="26" max="26" width="48.85546875" style="326" customWidth="1"/>
    <col min="27" max="27" width="39.140625" style="327" customWidth="1"/>
    <col min="28" max="28" width="25.5703125" style="327" customWidth="1"/>
    <col min="29" max="29" width="33.5703125" style="327" customWidth="1"/>
    <col min="30" max="30" width="26.5703125" style="327" customWidth="1"/>
    <col min="31" max="16384" width="9.140625" style="325"/>
  </cols>
  <sheetData>
    <row r="1" spans="1:30" s="329" customFormat="1" ht="27.75" customHeight="1" thickBot="1">
      <c r="A1" s="594" t="s">
        <v>349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6"/>
      <c r="AA1" s="231"/>
      <c r="AB1" s="232"/>
      <c r="AC1" s="231"/>
      <c r="AD1" s="232"/>
    </row>
    <row r="2" spans="1:30" s="329" customFormat="1" ht="34.5" customHeight="1">
      <c r="A2" s="580" t="s">
        <v>23</v>
      </c>
      <c r="B2" s="553" t="s">
        <v>0</v>
      </c>
      <c r="C2" s="583" t="s">
        <v>1</v>
      </c>
      <c r="D2" s="577" t="s">
        <v>232</v>
      </c>
      <c r="E2" s="591" t="s">
        <v>285</v>
      </c>
      <c r="F2" s="592"/>
      <c r="G2" s="592"/>
      <c r="H2" s="592"/>
      <c r="I2" s="592"/>
      <c r="J2" s="593"/>
      <c r="K2" s="591" t="s">
        <v>83</v>
      </c>
      <c r="L2" s="592"/>
      <c r="M2" s="592"/>
      <c r="N2" s="592"/>
      <c r="O2" s="592"/>
      <c r="P2" s="593"/>
      <c r="Q2" s="600" t="s">
        <v>84</v>
      </c>
      <c r="R2" s="601"/>
      <c r="S2" s="601"/>
      <c r="T2" s="601"/>
      <c r="U2" s="601"/>
      <c r="V2" s="602"/>
      <c r="W2" s="201" t="s">
        <v>106</v>
      </c>
      <c r="X2" s="597" t="s">
        <v>90</v>
      </c>
      <c r="Y2" s="553" t="s">
        <v>3</v>
      </c>
      <c r="Z2" s="553" t="s">
        <v>12</v>
      </c>
      <c r="AA2" s="567" t="s">
        <v>199</v>
      </c>
      <c r="AB2" s="568"/>
      <c r="AC2" s="567" t="s">
        <v>200</v>
      </c>
      <c r="AD2" s="568"/>
    </row>
    <row r="3" spans="1:30" s="329" customFormat="1" ht="13.5" customHeight="1">
      <c r="A3" s="581"/>
      <c r="B3" s="554"/>
      <c r="C3" s="584"/>
      <c r="D3" s="578"/>
      <c r="E3" s="603">
        <v>1</v>
      </c>
      <c r="F3" s="589"/>
      <c r="G3" s="586" t="s">
        <v>2</v>
      </c>
      <c r="H3" s="588">
        <v>2</v>
      </c>
      <c r="I3" s="589"/>
      <c r="J3" s="606" t="s">
        <v>2</v>
      </c>
      <c r="K3" s="603">
        <v>3</v>
      </c>
      <c r="L3" s="589"/>
      <c r="M3" s="586" t="s">
        <v>2</v>
      </c>
      <c r="N3" s="588">
        <v>4</v>
      </c>
      <c r="O3" s="589"/>
      <c r="P3" s="556" t="s">
        <v>2</v>
      </c>
      <c r="Q3" s="603">
        <v>5</v>
      </c>
      <c r="R3" s="589"/>
      <c r="S3" s="586" t="s">
        <v>2</v>
      </c>
      <c r="T3" s="588">
        <v>6</v>
      </c>
      <c r="U3" s="589"/>
      <c r="V3" s="604" t="s">
        <v>2</v>
      </c>
      <c r="W3" s="115">
        <v>7</v>
      </c>
      <c r="X3" s="598"/>
      <c r="Y3" s="554"/>
      <c r="Z3" s="554"/>
      <c r="AA3" s="569"/>
      <c r="AB3" s="570"/>
      <c r="AC3" s="569"/>
      <c r="AD3" s="570"/>
    </row>
    <row r="4" spans="1:30" s="329" customFormat="1" ht="31.5" thickBot="1">
      <c r="A4" s="582"/>
      <c r="B4" s="555"/>
      <c r="C4" s="585"/>
      <c r="D4" s="579"/>
      <c r="E4" s="154" t="s">
        <v>4</v>
      </c>
      <c r="F4" s="114" t="s">
        <v>22</v>
      </c>
      <c r="G4" s="587"/>
      <c r="H4" s="324" t="s">
        <v>4</v>
      </c>
      <c r="I4" s="114" t="s">
        <v>22</v>
      </c>
      <c r="J4" s="607"/>
      <c r="K4" s="154" t="s">
        <v>4</v>
      </c>
      <c r="L4" s="114" t="s">
        <v>22</v>
      </c>
      <c r="M4" s="587"/>
      <c r="N4" s="324" t="s">
        <v>4</v>
      </c>
      <c r="O4" s="114" t="s">
        <v>22</v>
      </c>
      <c r="P4" s="557"/>
      <c r="Q4" s="154" t="s">
        <v>4</v>
      </c>
      <c r="R4" s="114" t="s">
        <v>22</v>
      </c>
      <c r="S4" s="587"/>
      <c r="T4" s="324" t="s">
        <v>4</v>
      </c>
      <c r="U4" s="114" t="s">
        <v>22</v>
      </c>
      <c r="V4" s="605"/>
      <c r="W4" s="116" t="s">
        <v>2</v>
      </c>
      <c r="X4" s="599"/>
      <c r="Y4" s="555"/>
      <c r="Z4" s="555"/>
      <c r="AA4" s="571"/>
      <c r="AB4" s="572"/>
      <c r="AC4" s="571"/>
      <c r="AD4" s="572"/>
    </row>
    <row r="5" spans="1:30" s="330" customFormat="1" ht="52.5" customHeight="1" thickBot="1">
      <c r="A5" s="558" t="s">
        <v>113</v>
      </c>
      <c r="B5" s="559"/>
      <c r="C5" s="172"/>
      <c r="D5" s="173"/>
      <c r="E5" s="172"/>
      <c r="F5" s="171"/>
      <c r="G5" s="171">
        <f>SUM(G6,G23)</f>
        <v>26</v>
      </c>
      <c r="H5" s="171"/>
      <c r="I5" s="171"/>
      <c r="J5" s="171">
        <f>SUM(J6,J23)</f>
        <v>29</v>
      </c>
      <c r="K5" s="172"/>
      <c r="L5" s="171"/>
      <c r="M5" s="171">
        <f>SUM(M6,M23)</f>
        <v>27</v>
      </c>
      <c r="N5" s="171"/>
      <c r="O5" s="171"/>
      <c r="P5" s="494">
        <f>P6+P23</f>
        <v>21</v>
      </c>
      <c r="Q5" s="172"/>
      <c r="R5" s="171"/>
      <c r="S5" s="171">
        <f>SUM(S6,S23)</f>
        <v>15</v>
      </c>
      <c r="T5" s="171"/>
      <c r="U5" s="171"/>
      <c r="V5" s="171">
        <f>SUM(V6,V23)</f>
        <v>18</v>
      </c>
      <c r="W5" s="174">
        <f>SUM(W6,W23)</f>
        <v>0</v>
      </c>
      <c r="X5" s="493">
        <f>SUM(E5:W5)</f>
        <v>136</v>
      </c>
      <c r="Y5" s="175"/>
      <c r="Z5" s="176"/>
      <c r="AA5" s="257" t="s">
        <v>23</v>
      </c>
      <c r="AB5" s="258" t="s">
        <v>201</v>
      </c>
      <c r="AC5" s="257" t="s">
        <v>23</v>
      </c>
      <c r="AD5" s="258" t="s">
        <v>201</v>
      </c>
    </row>
    <row r="6" spans="1:30" s="330" customFormat="1" ht="16.5" customHeight="1" thickBot="1">
      <c r="A6" s="562" t="s">
        <v>93</v>
      </c>
      <c r="B6" s="563"/>
      <c r="C6" s="202"/>
      <c r="D6" s="203"/>
      <c r="E6" s="202"/>
      <c r="F6" s="204"/>
      <c r="G6" s="204">
        <f>SUM($G$7:$G$22)</f>
        <v>19</v>
      </c>
      <c r="H6" s="204"/>
      <c r="I6" s="204"/>
      <c r="J6" s="205">
        <f>SUM($J$7:$J$22)</f>
        <v>29</v>
      </c>
      <c r="K6" s="202"/>
      <c r="L6" s="204"/>
      <c r="M6" s="204">
        <f>SUM($M$7:$M$22)</f>
        <v>14</v>
      </c>
      <c r="N6" s="204"/>
      <c r="O6" s="204"/>
      <c r="P6" s="203">
        <v>4</v>
      </c>
      <c r="Q6" s="202"/>
      <c r="R6" s="204"/>
      <c r="S6" s="204">
        <f>SUM($S$7:$S$22)</f>
        <v>0</v>
      </c>
      <c r="T6" s="204"/>
      <c r="U6" s="204"/>
      <c r="V6" s="205">
        <f>SUM($V$7:$V$22)</f>
        <v>0</v>
      </c>
      <c r="W6" s="206">
        <f>SUM($W$7:$W$22)</f>
        <v>0</v>
      </c>
      <c r="X6" s="207">
        <f>SUM($X$7:$X$22)</f>
        <v>66</v>
      </c>
      <c r="Y6" s="208"/>
      <c r="Z6" s="253"/>
      <c r="AA6" s="233"/>
      <c r="AB6" s="246"/>
      <c r="AC6" s="233"/>
      <c r="AD6" s="234"/>
    </row>
    <row r="7" spans="1:30" s="330" customFormat="1" ht="19.5" customHeight="1">
      <c r="A7" s="183" t="s">
        <v>180</v>
      </c>
      <c r="B7" s="221" t="s">
        <v>86</v>
      </c>
      <c r="C7" s="434" t="s">
        <v>5</v>
      </c>
      <c r="D7" s="435" t="s">
        <v>6</v>
      </c>
      <c r="E7" s="434">
        <v>2</v>
      </c>
      <c r="F7" s="436">
        <v>2</v>
      </c>
      <c r="G7" s="437">
        <v>5</v>
      </c>
      <c r="H7" s="436"/>
      <c r="I7" s="436"/>
      <c r="J7" s="438"/>
      <c r="K7" s="434"/>
      <c r="L7" s="436"/>
      <c r="M7" s="437"/>
      <c r="N7" s="436"/>
      <c r="O7" s="436"/>
      <c r="P7" s="439"/>
      <c r="Q7" s="434"/>
      <c r="R7" s="436"/>
      <c r="S7" s="437"/>
      <c r="T7" s="436"/>
      <c r="U7" s="436"/>
      <c r="V7" s="438"/>
      <c r="W7" s="440"/>
      <c r="X7" s="441">
        <v>5</v>
      </c>
      <c r="Y7" s="442" t="s">
        <v>295</v>
      </c>
      <c r="Z7" s="418" t="s">
        <v>35</v>
      </c>
      <c r="AA7" s="262" t="s">
        <v>207</v>
      </c>
      <c r="AB7" s="261" t="s">
        <v>203</v>
      </c>
      <c r="AC7" s="235"/>
      <c r="AD7" s="236"/>
    </row>
    <row r="8" spans="1:30" s="330" customFormat="1" ht="19.5" customHeight="1">
      <c r="A8" s="184" t="s">
        <v>70</v>
      </c>
      <c r="B8" s="222" t="s">
        <v>186</v>
      </c>
      <c r="C8" s="443" t="s">
        <v>5</v>
      </c>
      <c r="D8" s="410" t="s">
        <v>6</v>
      </c>
      <c r="E8" s="443">
        <v>2</v>
      </c>
      <c r="F8" s="444">
        <v>2</v>
      </c>
      <c r="G8" s="445">
        <v>5</v>
      </c>
      <c r="H8" s="444"/>
      <c r="I8" s="444"/>
      <c r="J8" s="446"/>
      <c r="K8" s="443"/>
      <c r="L8" s="444"/>
      <c r="M8" s="445"/>
      <c r="N8" s="444"/>
      <c r="O8" s="444"/>
      <c r="P8" s="447"/>
      <c r="Q8" s="443"/>
      <c r="R8" s="444"/>
      <c r="S8" s="445"/>
      <c r="T8" s="444"/>
      <c r="U8" s="444"/>
      <c r="V8" s="446"/>
      <c r="W8" s="448"/>
      <c r="X8" s="449">
        <v>5</v>
      </c>
      <c r="Y8" s="415" t="s">
        <v>346</v>
      </c>
      <c r="Z8" s="450" t="s">
        <v>32</v>
      </c>
      <c r="AA8" s="235"/>
      <c r="AB8" s="243"/>
      <c r="AC8" s="235"/>
      <c r="AD8" s="236"/>
    </row>
    <row r="9" spans="1:30" s="330" customFormat="1" ht="19.5" customHeight="1">
      <c r="A9" s="184" t="s">
        <v>39</v>
      </c>
      <c r="B9" s="222" t="s">
        <v>81</v>
      </c>
      <c r="C9" s="443" t="s">
        <v>5</v>
      </c>
      <c r="D9" s="410" t="s">
        <v>6</v>
      </c>
      <c r="E9" s="443">
        <v>1</v>
      </c>
      <c r="F9" s="444">
        <v>2</v>
      </c>
      <c r="G9" s="451">
        <v>4</v>
      </c>
      <c r="H9" s="444"/>
      <c r="I9" s="444"/>
      <c r="J9" s="446"/>
      <c r="K9" s="443"/>
      <c r="L9" s="444"/>
      <c r="M9" s="445"/>
      <c r="N9" s="444"/>
      <c r="O9" s="444"/>
      <c r="P9" s="447"/>
      <c r="Q9" s="443"/>
      <c r="R9" s="444"/>
      <c r="S9" s="445"/>
      <c r="T9" s="444"/>
      <c r="U9" s="444"/>
      <c r="V9" s="446"/>
      <c r="W9" s="448"/>
      <c r="X9" s="449">
        <v>4</v>
      </c>
      <c r="Y9" s="495" t="s">
        <v>299</v>
      </c>
      <c r="Z9" s="450" t="s">
        <v>31</v>
      </c>
      <c r="AA9" s="235"/>
      <c r="AB9" s="243"/>
      <c r="AC9" s="235"/>
      <c r="AD9" s="236"/>
    </row>
    <row r="10" spans="1:30" s="330" customFormat="1" ht="19.5" customHeight="1">
      <c r="A10" s="430" t="s">
        <v>43</v>
      </c>
      <c r="B10" s="224" t="s">
        <v>194</v>
      </c>
      <c r="C10" s="443" t="s">
        <v>5</v>
      </c>
      <c r="D10" s="410" t="s">
        <v>6</v>
      </c>
      <c r="E10" s="443">
        <v>2</v>
      </c>
      <c r="F10" s="444">
        <v>2</v>
      </c>
      <c r="G10" s="445">
        <v>5</v>
      </c>
      <c r="H10" s="444"/>
      <c r="I10" s="444"/>
      <c r="J10" s="446"/>
      <c r="K10" s="443"/>
      <c r="L10" s="444"/>
      <c r="M10" s="445"/>
      <c r="N10" s="444"/>
      <c r="O10" s="444"/>
      <c r="P10" s="447"/>
      <c r="Q10" s="443"/>
      <c r="R10" s="444"/>
      <c r="S10" s="445"/>
      <c r="T10" s="444"/>
      <c r="U10" s="444"/>
      <c r="V10" s="446"/>
      <c r="W10" s="448"/>
      <c r="X10" s="449">
        <v>5</v>
      </c>
      <c r="Y10" s="424" t="s">
        <v>256</v>
      </c>
      <c r="Z10" s="450" t="s">
        <v>34</v>
      </c>
      <c r="AA10" s="235"/>
      <c r="AB10" s="243"/>
      <c r="AC10" s="235"/>
      <c r="AD10" s="236"/>
    </row>
    <row r="11" spans="1:30" s="331" customFormat="1" ht="19.5" customHeight="1">
      <c r="A11" s="190" t="s">
        <v>60</v>
      </c>
      <c r="B11" s="225" t="s">
        <v>65</v>
      </c>
      <c r="C11" s="443" t="s">
        <v>5</v>
      </c>
      <c r="D11" s="410" t="s">
        <v>6</v>
      </c>
      <c r="E11" s="443">
        <v>2</v>
      </c>
      <c r="F11" s="444">
        <v>2</v>
      </c>
      <c r="G11" s="452" t="s">
        <v>122</v>
      </c>
      <c r="H11" s="444"/>
      <c r="I11" s="444"/>
      <c r="J11" s="446"/>
      <c r="K11" s="443"/>
      <c r="L11" s="444"/>
      <c r="M11" s="445"/>
      <c r="N11" s="444"/>
      <c r="O11" s="444"/>
      <c r="P11" s="447"/>
      <c r="Q11" s="443"/>
      <c r="R11" s="444"/>
      <c r="S11" s="445"/>
      <c r="T11" s="444"/>
      <c r="U11" s="444"/>
      <c r="V11" s="446"/>
      <c r="W11" s="448"/>
      <c r="X11" s="453" t="s">
        <v>122</v>
      </c>
      <c r="Y11" s="426" t="s">
        <v>344</v>
      </c>
      <c r="Z11" s="426" t="s">
        <v>343</v>
      </c>
      <c r="AA11" s="526" t="s">
        <v>43</v>
      </c>
      <c r="AB11" s="527" t="s">
        <v>325</v>
      </c>
      <c r="AC11" s="283"/>
      <c r="AD11" s="284"/>
    </row>
    <row r="12" spans="1:30" s="330" customFormat="1" ht="19.5" customHeight="1">
      <c r="A12" s="184" t="s">
        <v>181</v>
      </c>
      <c r="B12" s="223" t="s">
        <v>87</v>
      </c>
      <c r="C12" s="443" t="s">
        <v>5</v>
      </c>
      <c r="D12" s="410" t="s">
        <v>6</v>
      </c>
      <c r="E12" s="443"/>
      <c r="F12" s="444"/>
      <c r="G12" s="445"/>
      <c r="H12" s="444">
        <v>2</v>
      </c>
      <c r="I12" s="444">
        <v>2</v>
      </c>
      <c r="J12" s="446">
        <v>5</v>
      </c>
      <c r="K12" s="443"/>
      <c r="L12" s="444"/>
      <c r="M12" s="445"/>
      <c r="N12" s="444"/>
      <c r="O12" s="444"/>
      <c r="P12" s="447"/>
      <c r="Q12" s="443"/>
      <c r="R12" s="444"/>
      <c r="S12" s="445"/>
      <c r="T12" s="444"/>
      <c r="U12" s="444"/>
      <c r="V12" s="446"/>
      <c r="W12" s="448"/>
      <c r="X12" s="449">
        <v>5</v>
      </c>
      <c r="Y12" s="442" t="s">
        <v>295</v>
      </c>
      <c r="Z12" s="450" t="s">
        <v>35</v>
      </c>
      <c r="AA12" s="262" t="s">
        <v>206</v>
      </c>
      <c r="AB12" s="262" t="s">
        <v>204</v>
      </c>
      <c r="AC12" s="575"/>
      <c r="AD12" s="576"/>
    </row>
    <row r="13" spans="1:30" s="330" customFormat="1" ht="19.5" customHeight="1">
      <c r="A13" s="430" t="s">
        <v>182</v>
      </c>
      <c r="B13" s="226" t="s">
        <v>195</v>
      </c>
      <c r="C13" s="443" t="s">
        <v>5</v>
      </c>
      <c r="D13" s="410" t="s">
        <v>6</v>
      </c>
      <c r="E13" s="443"/>
      <c r="F13" s="444"/>
      <c r="G13" s="447"/>
      <c r="H13" s="444">
        <v>2</v>
      </c>
      <c r="I13" s="444">
        <v>2</v>
      </c>
      <c r="J13" s="446">
        <v>5</v>
      </c>
      <c r="K13" s="443"/>
      <c r="L13" s="444"/>
      <c r="M13" s="445"/>
      <c r="N13" s="444"/>
      <c r="O13" s="444"/>
      <c r="P13" s="447"/>
      <c r="Q13" s="443"/>
      <c r="R13" s="444"/>
      <c r="S13" s="445"/>
      <c r="T13" s="444"/>
      <c r="U13" s="444"/>
      <c r="V13" s="446"/>
      <c r="W13" s="448"/>
      <c r="X13" s="449">
        <v>5</v>
      </c>
      <c r="Y13" s="424" t="s">
        <v>55</v>
      </c>
      <c r="Z13" s="450" t="s">
        <v>26</v>
      </c>
      <c r="AA13" s="235"/>
      <c r="AB13" s="243"/>
      <c r="AC13" s="408"/>
      <c r="AD13" s="409"/>
    </row>
    <row r="14" spans="1:30" s="330" customFormat="1" ht="19.5" customHeight="1">
      <c r="A14" s="109" t="s">
        <v>44</v>
      </c>
      <c r="B14" s="226" t="s">
        <v>196</v>
      </c>
      <c r="C14" s="443" t="s">
        <v>5</v>
      </c>
      <c r="D14" s="410" t="s">
        <v>7</v>
      </c>
      <c r="E14" s="443"/>
      <c r="F14" s="444"/>
      <c r="G14" s="445"/>
      <c r="H14" s="444">
        <v>2</v>
      </c>
      <c r="I14" s="444">
        <v>2</v>
      </c>
      <c r="J14" s="446">
        <v>5</v>
      </c>
      <c r="K14" s="443"/>
      <c r="L14" s="444"/>
      <c r="M14" s="445"/>
      <c r="N14" s="444"/>
      <c r="O14" s="444"/>
      <c r="P14" s="447"/>
      <c r="Q14" s="443"/>
      <c r="R14" s="444"/>
      <c r="S14" s="445"/>
      <c r="T14" s="444"/>
      <c r="U14" s="444"/>
      <c r="V14" s="446"/>
      <c r="W14" s="448"/>
      <c r="X14" s="449">
        <v>5</v>
      </c>
      <c r="Y14" s="424" t="s">
        <v>10</v>
      </c>
      <c r="Z14" s="450" t="s">
        <v>29</v>
      </c>
      <c r="AA14" s="235"/>
      <c r="AB14" s="243"/>
      <c r="AC14" s="235"/>
      <c r="AD14" s="236"/>
    </row>
    <row r="15" spans="1:30" s="331" customFormat="1" ht="19.5" customHeight="1">
      <c r="A15" s="190" t="s">
        <v>61</v>
      </c>
      <c r="B15" s="227" t="s">
        <v>66</v>
      </c>
      <c r="C15" s="443" t="s">
        <v>5</v>
      </c>
      <c r="D15" s="410" t="s">
        <v>7</v>
      </c>
      <c r="E15" s="443"/>
      <c r="F15" s="444"/>
      <c r="G15" s="445"/>
      <c r="H15" s="444">
        <v>2</v>
      </c>
      <c r="I15" s="444">
        <v>2</v>
      </c>
      <c r="J15" s="454" t="s">
        <v>122</v>
      </c>
      <c r="K15" s="443"/>
      <c r="L15" s="444"/>
      <c r="M15" s="445"/>
      <c r="N15" s="444"/>
      <c r="O15" s="444"/>
      <c r="P15" s="447"/>
      <c r="Q15" s="443"/>
      <c r="R15" s="444"/>
      <c r="S15" s="445"/>
      <c r="T15" s="444"/>
      <c r="U15" s="444"/>
      <c r="V15" s="446"/>
      <c r="W15" s="448"/>
      <c r="X15" s="453" t="s">
        <v>122</v>
      </c>
      <c r="Y15" s="423" t="s">
        <v>266</v>
      </c>
      <c r="Z15" s="525" t="s">
        <v>319</v>
      </c>
      <c r="AA15" s="526" t="s">
        <v>44</v>
      </c>
      <c r="AB15" s="528" t="s">
        <v>326</v>
      </c>
      <c r="AC15" s="283"/>
      <c r="AD15" s="284"/>
    </row>
    <row r="16" spans="1:30" s="330" customFormat="1" ht="19.5" customHeight="1">
      <c r="A16" s="430" t="s">
        <v>69</v>
      </c>
      <c r="B16" s="222" t="s">
        <v>21</v>
      </c>
      <c r="C16" s="1" t="s">
        <v>5</v>
      </c>
      <c r="D16" s="150" t="s">
        <v>6</v>
      </c>
      <c r="E16" s="7"/>
      <c r="F16" s="6"/>
      <c r="G16" s="45"/>
      <c r="H16" s="6">
        <v>2</v>
      </c>
      <c r="I16" s="6">
        <v>2</v>
      </c>
      <c r="J16" s="158">
        <v>5</v>
      </c>
      <c r="K16" s="7"/>
      <c r="L16" s="6"/>
      <c r="M16" s="45"/>
      <c r="N16" s="6"/>
      <c r="O16" s="6"/>
      <c r="P16" s="164"/>
      <c r="Q16" s="7"/>
      <c r="R16" s="6"/>
      <c r="S16" s="45"/>
      <c r="T16" s="6"/>
      <c r="U16" s="6"/>
      <c r="V16" s="158"/>
      <c r="W16" s="167"/>
      <c r="X16" s="103">
        <v>5</v>
      </c>
      <c r="Y16" s="504" t="s">
        <v>337</v>
      </c>
      <c r="Z16" s="525" t="s">
        <v>338</v>
      </c>
      <c r="AA16" s="235"/>
      <c r="AB16" s="243"/>
      <c r="AC16" s="235"/>
      <c r="AD16" s="236"/>
    </row>
    <row r="17" spans="1:30" s="330" customFormat="1" ht="19.5" customHeight="1">
      <c r="A17" s="430" t="s">
        <v>40</v>
      </c>
      <c r="B17" s="222" t="s">
        <v>80</v>
      </c>
      <c r="C17" s="3" t="s">
        <v>5</v>
      </c>
      <c r="D17" s="149" t="s">
        <v>6</v>
      </c>
      <c r="E17" s="7"/>
      <c r="F17" s="6"/>
      <c r="G17" s="45"/>
      <c r="H17" s="6">
        <v>2</v>
      </c>
      <c r="I17" s="6">
        <v>1</v>
      </c>
      <c r="J17" s="158">
        <v>4</v>
      </c>
      <c r="K17" s="7"/>
      <c r="L17" s="6"/>
      <c r="M17" s="45"/>
      <c r="N17" s="6"/>
      <c r="O17" s="6"/>
      <c r="P17" s="164"/>
      <c r="Q17" s="7"/>
      <c r="R17" s="6"/>
      <c r="S17" s="45"/>
      <c r="T17" s="6"/>
      <c r="U17" s="6"/>
      <c r="V17" s="158"/>
      <c r="W17" s="167"/>
      <c r="X17" s="103">
        <v>4</v>
      </c>
      <c r="Y17" s="424" t="s">
        <v>284</v>
      </c>
      <c r="Z17" s="450" t="s">
        <v>290</v>
      </c>
      <c r="AA17" s="455"/>
      <c r="AB17" s="247"/>
      <c r="AC17" s="237"/>
      <c r="AD17" s="238"/>
    </row>
    <row r="18" spans="1:30" s="330" customFormat="1" ht="19.5" customHeight="1">
      <c r="A18" s="430" t="s">
        <v>184</v>
      </c>
      <c r="B18" s="222" t="s">
        <v>19</v>
      </c>
      <c r="C18" s="3" t="s">
        <v>5</v>
      </c>
      <c r="D18" s="149" t="s">
        <v>6</v>
      </c>
      <c r="E18" s="7"/>
      <c r="F18" s="6"/>
      <c r="G18" s="45"/>
      <c r="H18" s="6">
        <v>2</v>
      </c>
      <c r="I18" s="6">
        <v>2</v>
      </c>
      <c r="J18" s="158">
        <v>5</v>
      </c>
      <c r="K18" s="7"/>
      <c r="L18" s="6"/>
      <c r="M18" s="45"/>
      <c r="N18" s="6"/>
      <c r="O18" s="6"/>
      <c r="P18" s="158"/>
      <c r="Q18" s="7"/>
      <c r="R18" s="6"/>
      <c r="S18" s="45"/>
      <c r="T18" s="6"/>
      <c r="U18" s="6"/>
      <c r="V18" s="158"/>
      <c r="W18" s="167"/>
      <c r="X18" s="103">
        <v>5</v>
      </c>
      <c r="Y18" s="425" t="s">
        <v>198</v>
      </c>
      <c r="Z18" s="450" t="s">
        <v>25</v>
      </c>
      <c r="AA18" s="457" t="s">
        <v>221</v>
      </c>
      <c r="AB18" s="263" t="s">
        <v>19</v>
      </c>
      <c r="AC18" s="235"/>
      <c r="AD18" s="236"/>
    </row>
    <row r="19" spans="1:30" s="330" customFormat="1" ht="19.5" customHeight="1">
      <c r="A19" s="430" t="s">
        <v>183</v>
      </c>
      <c r="B19" s="222" t="s">
        <v>88</v>
      </c>
      <c r="C19" s="3" t="s">
        <v>5</v>
      </c>
      <c r="D19" s="149" t="s">
        <v>6</v>
      </c>
      <c r="E19" s="7"/>
      <c r="F19" s="6"/>
      <c r="G19" s="45"/>
      <c r="H19" s="6"/>
      <c r="I19" s="6"/>
      <c r="J19" s="158"/>
      <c r="K19" s="7">
        <v>2</v>
      </c>
      <c r="L19" s="6">
        <v>1</v>
      </c>
      <c r="M19" s="45">
        <v>4</v>
      </c>
      <c r="N19" s="6"/>
      <c r="O19" s="6"/>
      <c r="P19" s="164"/>
      <c r="Q19" s="7"/>
      <c r="R19" s="6"/>
      <c r="S19" s="45"/>
      <c r="T19" s="6"/>
      <c r="U19" s="6"/>
      <c r="V19" s="158"/>
      <c r="W19" s="167"/>
      <c r="X19" s="103">
        <v>4</v>
      </c>
      <c r="Y19" s="536" t="s">
        <v>257</v>
      </c>
      <c r="Z19" s="456" t="s">
        <v>291</v>
      </c>
      <c r="AA19" s="457" t="s">
        <v>209</v>
      </c>
      <c r="AB19" s="263" t="s">
        <v>210</v>
      </c>
      <c r="AC19" s="235"/>
      <c r="AD19" s="236"/>
    </row>
    <row r="20" spans="1:30" s="330" customFormat="1" ht="19.5" customHeight="1">
      <c r="A20" s="430" t="s">
        <v>52</v>
      </c>
      <c r="B20" s="222" t="s">
        <v>74</v>
      </c>
      <c r="C20" s="1" t="s">
        <v>5</v>
      </c>
      <c r="D20" s="410" t="s">
        <v>6</v>
      </c>
      <c r="E20" s="7"/>
      <c r="F20" s="6"/>
      <c r="G20" s="45"/>
      <c r="H20" s="6"/>
      <c r="I20" s="6"/>
      <c r="J20" s="158"/>
      <c r="K20" s="7">
        <v>2</v>
      </c>
      <c r="L20" s="6">
        <v>2</v>
      </c>
      <c r="M20" s="45">
        <v>5</v>
      </c>
      <c r="N20" s="6"/>
      <c r="O20" s="6"/>
      <c r="P20" s="164"/>
      <c r="Q20" s="7"/>
      <c r="R20" s="6"/>
      <c r="S20" s="45"/>
      <c r="T20" s="6"/>
      <c r="U20" s="6"/>
      <c r="V20" s="158"/>
      <c r="W20" s="167"/>
      <c r="X20" s="103">
        <v>5</v>
      </c>
      <c r="Y20" s="424" t="s">
        <v>265</v>
      </c>
      <c r="Z20" s="450" t="s">
        <v>27</v>
      </c>
      <c r="AA20" s="235"/>
      <c r="AB20" s="243"/>
      <c r="AC20" s="235"/>
      <c r="AD20" s="236"/>
    </row>
    <row r="21" spans="1:30" s="330" customFormat="1" ht="19.5" customHeight="1">
      <c r="A21" s="184" t="s">
        <v>217</v>
      </c>
      <c r="B21" s="222" t="s">
        <v>76</v>
      </c>
      <c r="C21" s="1" t="s">
        <v>5</v>
      </c>
      <c r="D21" s="150" t="s">
        <v>6</v>
      </c>
      <c r="E21" s="7"/>
      <c r="F21" s="6"/>
      <c r="G21" s="45"/>
      <c r="H21" s="6"/>
      <c r="I21" s="6"/>
      <c r="J21" s="158"/>
      <c r="K21" s="7">
        <v>2</v>
      </c>
      <c r="L21" s="6">
        <v>2</v>
      </c>
      <c r="M21" s="45">
        <v>5</v>
      </c>
      <c r="N21" s="6"/>
      <c r="O21" s="6"/>
      <c r="P21" s="158"/>
      <c r="Q21" s="7"/>
      <c r="R21" s="6"/>
      <c r="S21" s="45"/>
      <c r="T21" s="6"/>
      <c r="U21" s="6"/>
      <c r="V21" s="158"/>
      <c r="W21" s="167"/>
      <c r="X21" s="103">
        <v>5</v>
      </c>
      <c r="Y21" s="425" t="s">
        <v>198</v>
      </c>
      <c r="Z21" s="255" t="s">
        <v>25</v>
      </c>
      <c r="AA21" s="259" t="s">
        <v>222</v>
      </c>
      <c r="AB21" s="263" t="s">
        <v>76</v>
      </c>
      <c r="AC21" s="573" t="s">
        <v>211</v>
      </c>
      <c r="AD21" s="574"/>
    </row>
    <row r="22" spans="1:30" s="330" customFormat="1" ht="19.5" customHeight="1" thickBot="1">
      <c r="A22" s="184" t="s">
        <v>53</v>
      </c>
      <c r="B22" s="278" t="s">
        <v>218</v>
      </c>
      <c r="C22" s="3" t="s">
        <v>5</v>
      </c>
      <c r="D22" s="150" t="s">
        <v>6</v>
      </c>
      <c r="E22" s="41"/>
      <c r="F22" s="42"/>
      <c r="G22" s="40"/>
      <c r="H22" s="42"/>
      <c r="I22" s="42"/>
      <c r="J22" s="159"/>
      <c r="K22" s="7"/>
      <c r="L22" s="6"/>
      <c r="M22" s="45"/>
      <c r="N22" s="6">
        <v>2</v>
      </c>
      <c r="O22" s="6">
        <v>1</v>
      </c>
      <c r="P22" s="158">
        <v>4</v>
      </c>
      <c r="Q22" s="7"/>
      <c r="R22" s="6"/>
      <c r="S22" s="45"/>
      <c r="T22" s="6"/>
      <c r="U22" s="6"/>
      <c r="V22" s="158"/>
      <c r="W22" s="167"/>
      <c r="X22" s="103">
        <v>4</v>
      </c>
      <c r="Y22" s="426" t="s">
        <v>276</v>
      </c>
      <c r="Z22" s="399" t="s">
        <v>258</v>
      </c>
      <c r="AA22" s="235"/>
      <c r="AB22" s="243"/>
      <c r="AC22" s="235"/>
      <c r="AD22" s="236"/>
    </row>
    <row r="23" spans="1:30" s="332" customFormat="1" ht="19.5" customHeight="1" thickBot="1">
      <c r="A23" s="560" t="s">
        <v>94</v>
      </c>
      <c r="B23" s="561"/>
      <c r="C23" s="210"/>
      <c r="D23" s="211"/>
      <c r="E23" s="212"/>
      <c r="F23" s="213"/>
      <c r="G23" s="213">
        <v>7</v>
      </c>
      <c r="H23" s="213"/>
      <c r="I23" s="213"/>
      <c r="J23" s="214">
        <f>SUM($J$24:$J$43)</f>
        <v>0</v>
      </c>
      <c r="K23" s="212"/>
      <c r="L23" s="213"/>
      <c r="M23" s="213">
        <f>SUM($M$24:$M$43)</f>
        <v>13</v>
      </c>
      <c r="N23" s="213"/>
      <c r="O23" s="213"/>
      <c r="P23" s="214">
        <v>17</v>
      </c>
      <c r="Q23" s="212"/>
      <c r="R23" s="213"/>
      <c r="S23" s="213">
        <f>SUM($S$24:$S$43)</f>
        <v>15</v>
      </c>
      <c r="T23" s="213"/>
      <c r="U23" s="213"/>
      <c r="V23" s="215">
        <v>18</v>
      </c>
      <c r="W23" s="230">
        <f>SUM($W$24:$W$43)</f>
        <v>0</v>
      </c>
      <c r="X23" s="505">
        <f>SUM(E23:W23)</f>
        <v>70</v>
      </c>
      <c r="Y23" s="216"/>
      <c r="Z23" s="256"/>
      <c r="AA23" s="235"/>
      <c r="AB23" s="243"/>
      <c r="AC23" s="235"/>
      <c r="AD23" s="236"/>
    </row>
    <row r="24" spans="1:30" s="330" customFormat="1" ht="19.5" customHeight="1">
      <c r="A24" s="197" t="s">
        <v>251</v>
      </c>
      <c r="B24" s="221" t="s">
        <v>125</v>
      </c>
      <c r="C24" s="101" t="s">
        <v>5</v>
      </c>
      <c r="D24" s="177" t="s">
        <v>7</v>
      </c>
      <c r="E24" s="156">
        <v>0</v>
      </c>
      <c r="F24" s="99">
        <v>2</v>
      </c>
      <c r="G24" s="100">
        <v>3</v>
      </c>
      <c r="H24" s="99"/>
      <c r="I24" s="99"/>
      <c r="J24" s="157"/>
      <c r="K24" s="178"/>
      <c r="L24" s="99"/>
      <c r="M24" s="100"/>
      <c r="N24" s="99"/>
      <c r="O24" s="99"/>
      <c r="P24" s="163"/>
      <c r="Q24" s="156"/>
      <c r="R24" s="99"/>
      <c r="S24" s="100"/>
      <c r="T24" s="99"/>
      <c r="U24" s="99"/>
      <c r="V24" s="157"/>
      <c r="W24" s="166"/>
      <c r="X24" s="102">
        <v>3</v>
      </c>
      <c r="Y24" s="427" t="s">
        <v>279</v>
      </c>
      <c r="Z24" s="255" t="s">
        <v>323</v>
      </c>
      <c r="AA24" s="235"/>
      <c r="AB24" s="243"/>
      <c r="AC24" s="235"/>
      <c r="AD24" s="236"/>
    </row>
    <row r="25" spans="1:30" s="330" customFormat="1" ht="19.5" customHeight="1">
      <c r="A25" s="108" t="s">
        <v>324</v>
      </c>
      <c r="B25" s="226" t="s">
        <v>315</v>
      </c>
      <c r="C25" s="1" t="s">
        <v>5</v>
      </c>
      <c r="D25" s="150" t="s">
        <v>6</v>
      </c>
      <c r="E25" s="7">
        <v>2</v>
      </c>
      <c r="F25" s="6">
        <v>1</v>
      </c>
      <c r="G25" s="45">
        <v>4</v>
      </c>
      <c r="H25" s="6"/>
      <c r="I25" s="6"/>
      <c r="J25" s="158"/>
      <c r="K25" s="179"/>
      <c r="L25" s="6"/>
      <c r="M25" s="45"/>
      <c r="N25" s="6"/>
      <c r="O25" s="6"/>
      <c r="P25" s="164"/>
      <c r="Q25" s="7"/>
      <c r="R25" s="6"/>
      <c r="S25" s="45"/>
      <c r="T25" s="6"/>
      <c r="U25" s="6"/>
      <c r="V25" s="158"/>
      <c r="W25" s="167"/>
      <c r="X25" s="103">
        <v>4</v>
      </c>
      <c r="Y25" s="422" t="s">
        <v>308</v>
      </c>
      <c r="Z25" s="255" t="s">
        <v>280</v>
      </c>
      <c r="AA25" s="235"/>
      <c r="AB25" s="243"/>
      <c r="AC25" s="235"/>
      <c r="AD25" s="236"/>
    </row>
    <row r="26" spans="1:30" s="330" customFormat="1" ht="19.5" customHeight="1">
      <c r="A26" s="108" t="s">
        <v>68</v>
      </c>
      <c r="B26" s="226" t="s">
        <v>197</v>
      </c>
      <c r="C26" s="1" t="s">
        <v>5</v>
      </c>
      <c r="D26" s="150" t="s">
        <v>6</v>
      </c>
      <c r="E26" s="7"/>
      <c r="F26" s="6"/>
      <c r="G26" s="45"/>
      <c r="H26" s="6"/>
      <c r="I26" s="6"/>
      <c r="J26" s="158"/>
      <c r="K26" s="179">
        <v>2</v>
      </c>
      <c r="L26" s="6">
        <v>2</v>
      </c>
      <c r="M26" s="45">
        <v>5</v>
      </c>
      <c r="N26" s="6"/>
      <c r="O26" s="6"/>
      <c r="P26" s="164"/>
      <c r="Q26" s="7"/>
      <c r="R26" s="6"/>
      <c r="S26" s="45"/>
      <c r="T26" s="6"/>
      <c r="U26" s="6"/>
      <c r="V26" s="158"/>
      <c r="W26" s="167"/>
      <c r="X26" s="103">
        <v>5</v>
      </c>
      <c r="Y26" s="422" t="s">
        <v>259</v>
      </c>
      <c r="Z26" s="255" t="s">
        <v>28</v>
      </c>
      <c r="AA26" s="235"/>
      <c r="AB26" s="243"/>
      <c r="AC26" s="235"/>
      <c r="AD26" s="236"/>
    </row>
    <row r="27" spans="1:30" s="331" customFormat="1" ht="19.5" customHeight="1">
      <c r="A27" s="190" t="s">
        <v>58</v>
      </c>
      <c r="B27" s="227" t="s">
        <v>67</v>
      </c>
      <c r="C27" s="443" t="s">
        <v>5</v>
      </c>
      <c r="D27" s="410" t="s">
        <v>6</v>
      </c>
      <c r="E27" s="443"/>
      <c r="F27" s="444"/>
      <c r="G27" s="452"/>
      <c r="H27" s="444"/>
      <c r="I27" s="444"/>
      <c r="J27" s="446"/>
      <c r="K27" s="458">
        <v>2</v>
      </c>
      <c r="L27" s="444">
        <v>2</v>
      </c>
      <c r="M27" s="452" t="s">
        <v>122</v>
      </c>
      <c r="N27" s="444"/>
      <c r="O27" s="444"/>
      <c r="P27" s="447"/>
      <c r="Q27" s="443"/>
      <c r="R27" s="444"/>
      <c r="S27" s="445"/>
      <c r="T27" s="444"/>
      <c r="U27" s="444"/>
      <c r="V27" s="446"/>
      <c r="W27" s="448"/>
      <c r="X27" s="453" t="s">
        <v>122</v>
      </c>
      <c r="Y27" s="523" t="s">
        <v>320</v>
      </c>
      <c r="Z27" s="524" t="s">
        <v>260</v>
      </c>
      <c r="AA27" s="526" t="s">
        <v>68</v>
      </c>
      <c r="AB27" s="528" t="s">
        <v>327</v>
      </c>
      <c r="AC27" s="285"/>
      <c r="AD27" s="286"/>
    </row>
    <row r="28" spans="1:30" s="330" customFormat="1" ht="19.5" customHeight="1">
      <c r="A28" s="412" t="s">
        <v>188</v>
      </c>
      <c r="B28" s="222" t="s">
        <v>75</v>
      </c>
      <c r="C28" s="443" t="s">
        <v>5</v>
      </c>
      <c r="D28" s="410" t="s">
        <v>6</v>
      </c>
      <c r="E28" s="443"/>
      <c r="F28" s="444"/>
      <c r="G28" s="460"/>
      <c r="H28" s="444"/>
      <c r="I28" s="444"/>
      <c r="J28" s="461"/>
      <c r="K28" s="458">
        <v>2</v>
      </c>
      <c r="L28" s="444">
        <v>2</v>
      </c>
      <c r="M28" s="462">
        <v>5</v>
      </c>
      <c r="N28" s="444"/>
      <c r="O28" s="444"/>
      <c r="P28" s="463"/>
      <c r="Q28" s="443"/>
      <c r="R28" s="444"/>
      <c r="S28" s="462"/>
      <c r="T28" s="444"/>
      <c r="U28" s="444"/>
      <c r="V28" s="461"/>
      <c r="W28" s="448"/>
      <c r="X28" s="464">
        <v>5</v>
      </c>
      <c r="Y28" s="415" t="s">
        <v>55</v>
      </c>
      <c r="Z28" s="465" t="s">
        <v>26</v>
      </c>
      <c r="AA28" s="411"/>
      <c r="AB28" s="529"/>
      <c r="AC28" s="413" t="s">
        <v>329</v>
      </c>
      <c r="AD28" s="414" t="s">
        <v>270</v>
      </c>
    </row>
    <row r="29" spans="1:30" s="330" customFormat="1" ht="19.5" customHeight="1">
      <c r="A29" s="184" t="s">
        <v>208</v>
      </c>
      <c r="B29" s="223" t="s">
        <v>205</v>
      </c>
      <c r="C29" s="443" t="s">
        <v>5</v>
      </c>
      <c r="D29" s="410" t="s">
        <v>6</v>
      </c>
      <c r="E29" s="443"/>
      <c r="F29" s="444"/>
      <c r="G29" s="445"/>
      <c r="H29" s="444"/>
      <c r="I29" s="444"/>
      <c r="J29" s="446"/>
      <c r="K29" s="458">
        <v>2</v>
      </c>
      <c r="L29" s="444">
        <v>0</v>
      </c>
      <c r="M29" s="445">
        <v>3</v>
      </c>
      <c r="N29" s="444"/>
      <c r="O29" s="444"/>
      <c r="P29" s="447"/>
      <c r="Q29" s="443"/>
      <c r="R29" s="444"/>
      <c r="S29" s="445"/>
      <c r="T29" s="444"/>
      <c r="U29" s="444"/>
      <c r="V29" s="446"/>
      <c r="W29" s="448"/>
      <c r="X29" s="449">
        <v>3</v>
      </c>
      <c r="Y29" s="415" t="s">
        <v>274</v>
      </c>
      <c r="Z29" s="450" t="s">
        <v>155</v>
      </c>
      <c r="AA29" s="565" t="s">
        <v>223</v>
      </c>
      <c r="AB29" s="566"/>
      <c r="AC29" s="240"/>
      <c r="AD29" s="241"/>
    </row>
    <row r="30" spans="1:30" s="331" customFormat="1" ht="19.5" customHeight="1">
      <c r="A30" s="190" t="s">
        <v>226</v>
      </c>
      <c r="B30" s="227" t="s">
        <v>224</v>
      </c>
      <c r="C30" s="443" t="s">
        <v>5</v>
      </c>
      <c r="D30" s="466" t="s">
        <v>6</v>
      </c>
      <c r="E30" s="443"/>
      <c r="F30" s="444"/>
      <c r="G30" s="452"/>
      <c r="H30" s="444"/>
      <c r="I30" s="444"/>
      <c r="J30" s="446"/>
      <c r="K30" s="458">
        <v>2</v>
      </c>
      <c r="L30" s="444">
        <v>0</v>
      </c>
      <c r="M30" s="452" t="s">
        <v>212</v>
      </c>
      <c r="N30" s="444"/>
      <c r="O30" s="444"/>
      <c r="P30" s="447"/>
      <c r="Q30" s="443"/>
      <c r="R30" s="444"/>
      <c r="S30" s="445"/>
      <c r="T30" s="444"/>
      <c r="U30" s="444"/>
      <c r="V30" s="446"/>
      <c r="W30" s="467"/>
      <c r="X30" s="453" t="s">
        <v>212</v>
      </c>
      <c r="Y30" s="415" t="s">
        <v>261</v>
      </c>
      <c r="Z30" s="459" t="s">
        <v>213</v>
      </c>
      <c r="AA30" s="526" t="s">
        <v>208</v>
      </c>
      <c r="AB30" s="528" t="s">
        <v>328</v>
      </c>
      <c r="AC30" s="264"/>
      <c r="AD30" s="265"/>
    </row>
    <row r="31" spans="1:30" s="330" customFormat="1" ht="19.5" customHeight="1">
      <c r="A31" s="108" t="s">
        <v>51</v>
      </c>
      <c r="B31" s="222" t="s">
        <v>17</v>
      </c>
      <c r="C31" s="443" t="s">
        <v>5</v>
      </c>
      <c r="D31" s="468" t="s">
        <v>6</v>
      </c>
      <c r="E31" s="443"/>
      <c r="F31" s="444"/>
      <c r="G31" s="445"/>
      <c r="H31" s="444"/>
      <c r="I31" s="444"/>
      <c r="J31" s="446"/>
      <c r="K31" s="458"/>
      <c r="L31" s="444"/>
      <c r="M31" s="445"/>
      <c r="N31" s="444">
        <v>2</v>
      </c>
      <c r="O31" s="444">
        <v>2</v>
      </c>
      <c r="P31" s="447">
        <v>5</v>
      </c>
      <c r="Q31" s="443"/>
      <c r="R31" s="444"/>
      <c r="S31" s="445"/>
      <c r="T31" s="444"/>
      <c r="U31" s="444"/>
      <c r="V31" s="446"/>
      <c r="W31" s="448"/>
      <c r="X31" s="449">
        <v>5</v>
      </c>
      <c r="Y31" s="469" t="s">
        <v>219</v>
      </c>
      <c r="Z31" s="450" t="s">
        <v>30</v>
      </c>
      <c r="AA31" s="235"/>
      <c r="AB31" s="243"/>
      <c r="AC31" s="259" t="s">
        <v>52</v>
      </c>
      <c r="AD31" s="260" t="s">
        <v>202</v>
      </c>
    </row>
    <row r="32" spans="1:30" s="330" customFormat="1" ht="19.5" customHeight="1">
      <c r="A32" s="108" t="s">
        <v>145</v>
      </c>
      <c r="B32" s="222" t="s">
        <v>131</v>
      </c>
      <c r="C32" s="443" t="s">
        <v>5</v>
      </c>
      <c r="D32" s="410" t="s">
        <v>6</v>
      </c>
      <c r="E32" s="443"/>
      <c r="F32" s="444"/>
      <c r="G32" s="445"/>
      <c r="H32" s="444"/>
      <c r="I32" s="444"/>
      <c r="J32" s="446"/>
      <c r="K32" s="458"/>
      <c r="L32" s="444"/>
      <c r="M32" s="445"/>
      <c r="N32" s="444">
        <v>2</v>
      </c>
      <c r="O32" s="444">
        <v>2</v>
      </c>
      <c r="P32" s="447">
        <v>5</v>
      </c>
      <c r="Q32" s="443"/>
      <c r="R32" s="444"/>
      <c r="S32" s="445"/>
      <c r="T32" s="444"/>
      <c r="U32" s="444"/>
      <c r="V32" s="446"/>
      <c r="W32" s="448"/>
      <c r="X32" s="449">
        <v>5</v>
      </c>
      <c r="Y32" s="415" t="s">
        <v>128</v>
      </c>
      <c r="Z32" s="418" t="s">
        <v>280</v>
      </c>
      <c r="AA32" s="235"/>
      <c r="AB32" s="243"/>
      <c r="AC32" s="235"/>
      <c r="AD32" s="236"/>
    </row>
    <row r="33" spans="1:30" s="330" customFormat="1" ht="19.5" customHeight="1">
      <c r="A33" s="416" t="s">
        <v>267</v>
      </c>
      <c r="B33" s="417" t="s">
        <v>278</v>
      </c>
      <c r="C33" s="472" t="s">
        <v>5</v>
      </c>
      <c r="D33" s="473" t="s">
        <v>7</v>
      </c>
      <c r="E33" s="443"/>
      <c r="F33" s="444"/>
      <c r="G33" s="445"/>
      <c r="H33" s="444"/>
      <c r="I33" s="444"/>
      <c r="J33" s="446"/>
      <c r="K33" s="458"/>
      <c r="L33" s="444"/>
      <c r="M33" s="445"/>
      <c r="N33" s="444">
        <v>2</v>
      </c>
      <c r="O33" s="444">
        <v>1</v>
      </c>
      <c r="P33" s="447" t="s">
        <v>268</v>
      </c>
      <c r="Q33" s="470"/>
      <c r="R33" s="444"/>
      <c r="S33" s="471"/>
      <c r="T33" s="444"/>
      <c r="U33" s="444"/>
      <c r="V33" s="446"/>
      <c r="W33" s="448"/>
      <c r="X33" s="449" t="s">
        <v>268</v>
      </c>
      <c r="Y33" s="523" t="s">
        <v>320</v>
      </c>
      <c r="Z33" s="524" t="s">
        <v>260</v>
      </c>
      <c r="AA33" s="192"/>
      <c r="AB33" s="249"/>
      <c r="AC33" s="192"/>
      <c r="AD33" s="193"/>
    </row>
    <row r="34" spans="1:30" s="330" customFormat="1" ht="19.5" customHeight="1">
      <c r="A34" s="108" t="s">
        <v>149</v>
      </c>
      <c r="B34" s="222" t="s">
        <v>129</v>
      </c>
      <c r="C34" s="1" t="s">
        <v>5</v>
      </c>
      <c r="D34" s="181" t="s">
        <v>7</v>
      </c>
      <c r="E34" s="7"/>
      <c r="F34" s="6"/>
      <c r="G34" s="45"/>
      <c r="H34" s="6"/>
      <c r="I34" s="6"/>
      <c r="J34" s="158"/>
      <c r="K34" s="179"/>
      <c r="L34" s="6"/>
      <c r="M34" s="45"/>
      <c r="N34" s="6">
        <v>1</v>
      </c>
      <c r="O34" s="6">
        <v>2</v>
      </c>
      <c r="P34" s="164">
        <v>4</v>
      </c>
      <c r="Q34" s="7"/>
      <c r="R34" s="6"/>
      <c r="S34" s="45"/>
      <c r="T34" s="6"/>
      <c r="U34" s="6"/>
      <c r="V34" s="158"/>
      <c r="W34" s="167"/>
      <c r="X34" s="103">
        <v>4</v>
      </c>
      <c r="Y34" s="200" t="s">
        <v>130</v>
      </c>
      <c r="Z34" s="255" t="s">
        <v>140</v>
      </c>
      <c r="AA34" s="235"/>
      <c r="AB34" s="243"/>
      <c r="AC34" s="235"/>
      <c r="AD34" s="236"/>
    </row>
    <row r="35" spans="1:30" s="330" customFormat="1" ht="19.5" customHeight="1">
      <c r="A35" s="108" t="s">
        <v>231</v>
      </c>
      <c r="B35" s="222" t="s">
        <v>132</v>
      </c>
      <c r="C35" s="443" t="s">
        <v>5</v>
      </c>
      <c r="D35" s="410" t="s">
        <v>6</v>
      </c>
      <c r="E35" s="443"/>
      <c r="F35" s="444"/>
      <c r="G35" s="445"/>
      <c r="H35" s="444"/>
      <c r="I35" s="444"/>
      <c r="J35" s="446"/>
      <c r="K35" s="458"/>
      <c r="L35" s="444"/>
      <c r="M35" s="445"/>
      <c r="N35" s="444"/>
      <c r="O35" s="444"/>
      <c r="P35" s="447"/>
      <c r="Q35" s="470">
        <v>2</v>
      </c>
      <c r="R35" s="444">
        <v>2</v>
      </c>
      <c r="S35" s="471">
        <v>5</v>
      </c>
      <c r="T35" s="444"/>
      <c r="U35" s="444"/>
      <c r="V35" s="446"/>
      <c r="W35" s="448"/>
      <c r="X35" s="449">
        <v>5</v>
      </c>
      <c r="Y35" s="415" t="s">
        <v>130</v>
      </c>
      <c r="Z35" s="450" t="s">
        <v>140</v>
      </c>
      <c r="AA35" s="235"/>
      <c r="AB35" s="243"/>
      <c r="AC35" s="235"/>
      <c r="AD35" s="236"/>
    </row>
    <row r="36" spans="1:30" s="330" customFormat="1" ht="19.5" customHeight="1">
      <c r="A36" s="108" t="s">
        <v>50</v>
      </c>
      <c r="B36" s="222" t="s">
        <v>37</v>
      </c>
      <c r="C36" s="443" t="s">
        <v>5</v>
      </c>
      <c r="D36" s="410" t="s">
        <v>7</v>
      </c>
      <c r="E36" s="443"/>
      <c r="F36" s="444"/>
      <c r="G36" s="445"/>
      <c r="H36" s="444"/>
      <c r="I36" s="444"/>
      <c r="J36" s="446"/>
      <c r="K36" s="458"/>
      <c r="L36" s="444"/>
      <c r="M36" s="445"/>
      <c r="N36" s="444"/>
      <c r="O36" s="444"/>
      <c r="P36" s="447"/>
      <c r="Q36" s="470">
        <v>1</v>
      </c>
      <c r="R36" s="444">
        <v>2</v>
      </c>
      <c r="S36" s="471">
        <v>4</v>
      </c>
      <c r="T36" s="444"/>
      <c r="U36" s="444"/>
      <c r="V36" s="446"/>
      <c r="W36" s="448"/>
      <c r="X36" s="449">
        <v>4</v>
      </c>
      <c r="Y36" s="523" t="s">
        <v>321</v>
      </c>
      <c r="Z36" s="450" t="s">
        <v>38</v>
      </c>
      <c r="AA36" s="192"/>
      <c r="AB36" s="249"/>
      <c r="AC36" s="192"/>
      <c r="AD36" s="193"/>
    </row>
    <row r="37" spans="1:30" s="330" customFormat="1" ht="19.5" customHeight="1">
      <c r="A37" s="108" t="s">
        <v>146</v>
      </c>
      <c r="B37" s="223" t="s">
        <v>133</v>
      </c>
      <c r="C37" s="1" t="s">
        <v>5</v>
      </c>
      <c r="D37" s="150" t="s">
        <v>6</v>
      </c>
      <c r="E37" s="7"/>
      <c r="F37" s="6"/>
      <c r="G37" s="45"/>
      <c r="H37" s="6"/>
      <c r="I37" s="6"/>
      <c r="J37" s="158"/>
      <c r="K37" s="179"/>
      <c r="L37" s="6"/>
      <c r="M37" s="45"/>
      <c r="N37" s="6"/>
      <c r="O37" s="6"/>
      <c r="P37" s="164"/>
      <c r="Q37" s="7">
        <v>2</v>
      </c>
      <c r="R37" s="6">
        <v>0</v>
      </c>
      <c r="S37" s="45">
        <v>3</v>
      </c>
      <c r="T37" s="6"/>
      <c r="U37" s="6"/>
      <c r="V37" s="158"/>
      <c r="W37" s="167"/>
      <c r="X37" s="103">
        <v>3</v>
      </c>
      <c r="Y37" s="200" t="s">
        <v>142</v>
      </c>
      <c r="Z37" s="254" t="s">
        <v>280</v>
      </c>
      <c r="AA37" s="235"/>
      <c r="AB37" s="243"/>
      <c r="AC37" s="235"/>
      <c r="AD37" s="236"/>
    </row>
    <row r="38" spans="1:30" s="330" customFormat="1" ht="19.5" customHeight="1">
      <c r="A38" s="430" t="s">
        <v>147</v>
      </c>
      <c r="B38" s="222" t="s">
        <v>134</v>
      </c>
      <c r="C38" s="1" t="s">
        <v>5</v>
      </c>
      <c r="D38" s="150" t="s">
        <v>6</v>
      </c>
      <c r="E38" s="7"/>
      <c r="F38" s="6"/>
      <c r="G38" s="45"/>
      <c r="H38" s="6"/>
      <c r="I38" s="6"/>
      <c r="J38" s="158"/>
      <c r="K38" s="179"/>
      <c r="L38" s="6"/>
      <c r="M38" s="45"/>
      <c r="N38" s="6"/>
      <c r="O38" s="6"/>
      <c r="P38" s="164"/>
      <c r="Q38" s="7">
        <v>2</v>
      </c>
      <c r="R38" s="6">
        <v>0</v>
      </c>
      <c r="S38" s="45">
        <v>3</v>
      </c>
      <c r="T38" s="6"/>
      <c r="U38" s="6"/>
      <c r="V38" s="158"/>
      <c r="W38" s="167"/>
      <c r="X38" s="103">
        <v>3</v>
      </c>
      <c r="Y38" s="415" t="s">
        <v>277</v>
      </c>
      <c r="Z38" s="450" t="s">
        <v>293</v>
      </c>
      <c r="AA38" s="237"/>
      <c r="AB38" s="247"/>
      <c r="AC38" s="237"/>
      <c r="AD38" s="238"/>
    </row>
    <row r="39" spans="1:30" s="330" customFormat="1" ht="19.5" customHeight="1">
      <c r="A39" s="108" t="s">
        <v>187</v>
      </c>
      <c r="B39" s="222" t="s">
        <v>154</v>
      </c>
      <c r="C39" s="180" t="s">
        <v>5</v>
      </c>
      <c r="D39" s="181" t="s">
        <v>6</v>
      </c>
      <c r="E39" s="7"/>
      <c r="F39" s="6"/>
      <c r="G39" s="45"/>
      <c r="H39" s="6"/>
      <c r="I39" s="6"/>
      <c r="J39" s="158"/>
      <c r="K39" s="179"/>
      <c r="L39" s="6"/>
      <c r="M39" s="45"/>
      <c r="N39" s="6"/>
      <c r="O39" s="6"/>
      <c r="P39" s="164"/>
      <c r="Q39" s="7"/>
      <c r="R39" s="6"/>
      <c r="S39" s="45"/>
      <c r="T39" s="6">
        <v>2</v>
      </c>
      <c r="U39" s="6">
        <v>2</v>
      </c>
      <c r="V39" s="158">
        <v>5</v>
      </c>
      <c r="W39" s="167"/>
      <c r="X39" s="103">
        <v>5</v>
      </c>
      <c r="Y39" s="200" t="s">
        <v>253</v>
      </c>
      <c r="Z39" s="255" t="s">
        <v>141</v>
      </c>
      <c r="AA39" s="235"/>
      <c r="AB39" s="243"/>
      <c r="AC39" s="235"/>
      <c r="AD39" s="236"/>
    </row>
    <row r="40" spans="1:30" s="330" customFormat="1" ht="19.5" customHeight="1">
      <c r="A40" s="279" t="s">
        <v>214</v>
      </c>
      <c r="B40" s="222" t="s">
        <v>62</v>
      </c>
      <c r="C40" s="1" t="s">
        <v>5</v>
      </c>
      <c r="D40" s="150" t="s">
        <v>6</v>
      </c>
      <c r="E40" s="7"/>
      <c r="F40" s="6"/>
      <c r="G40" s="45"/>
      <c r="H40" s="6"/>
      <c r="I40" s="6"/>
      <c r="J40" s="158"/>
      <c r="K40" s="179"/>
      <c r="L40" s="6"/>
      <c r="M40" s="45"/>
      <c r="N40" s="6">
        <v>0</v>
      </c>
      <c r="O40" s="6">
        <v>2</v>
      </c>
      <c r="P40" s="164">
        <v>3</v>
      </c>
      <c r="Q40" s="7"/>
      <c r="R40" s="6"/>
      <c r="S40" s="45"/>
      <c r="T40" s="6"/>
      <c r="U40" s="6"/>
      <c r="V40" s="158"/>
      <c r="W40" s="167"/>
      <c r="X40" s="103">
        <v>3</v>
      </c>
      <c r="Y40" s="398" t="s">
        <v>254</v>
      </c>
      <c r="Z40" s="255" t="s">
        <v>64</v>
      </c>
      <c r="AA40" s="237"/>
      <c r="AB40" s="247"/>
      <c r="AC40" s="237"/>
      <c r="AD40" s="238"/>
    </row>
    <row r="41" spans="1:30" s="330" customFormat="1" ht="19.5" customHeight="1">
      <c r="A41" s="108" t="s">
        <v>143</v>
      </c>
      <c r="B41" s="222" t="s">
        <v>271</v>
      </c>
      <c r="C41" s="180" t="s">
        <v>5</v>
      </c>
      <c r="D41" s="181" t="s">
        <v>7</v>
      </c>
      <c r="E41" s="7"/>
      <c r="F41" s="6"/>
      <c r="G41" s="45"/>
      <c r="H41" s="6"/>
      <c r="I41" s="6"/>
      <c r="J41" s="158"/>
      <c r="K41" s="179"/>
      <c r="L41" s="6"/>
      <c r="M41" s="45"/>
      <c r="N41" s="6"/>
      <c r="O41" s="6"/>
      <c r="P41" s="164"/>
      <c r="Q41" s="7"/>
      <c r="R41" s="6"/>
      <c r="S41" s="45"/>
      <c r="T41" s="6">
        <v>2</v>
      </c>
      <c r="U41" s="6">
        <v>2</v>
      </c>
      <c r="V41" s="158">
        <v>5</v>
      </c>
      <c r="W41" s="167"/>
      <c r="X41" s="103">
        <v>5</v>
      </c>
      <c r="Y41" s="674" t="s">
        <v>157</v>
      </c>
      <c r="Z41" s="254" t="s">
        <v>280</v>
      </c>
      <c r="AA41" s="237"/>
      <c r="AB41" s="247"/>
      <c r="AC41" s="237"/>
      <c r="AD41" s="238"/>
    </row>
    <row r="42" spans="1:30" s="330" customFormat="1" ht="19.5" customHeight="1">
      <c r="A42" s="108" t="s">
        <v>148</v>
      </c>
      <c r="B42" s="222" t="s">
        <v>287</v>
      </c>
      <c r="C42" s="1" t="s">
        <v>5</v>
      </c>
      <c r="D42" s="181" t="s">
        <v>7</v>
      </c>
      <c r="E42" s="7"/>
      <c r="F42" s="6"/>
      <c r="G42" s="45"/>
      <c r="H42" s="6"/>
      <c r="I42" s="6"/>
      <c r="J42" s="158"/>
      <c r="K42" s="179"/>
      <c r="L42" s="6"/>
      <c r="M42" s="45"/>
      <c r="N42" s="6"/>
      <c r="O42" s="6"/>
      <c r="P42" s="164"/>
      <c r="Q42" s="7"/>
      <c r="R42" s="6"/>
      <c r="S42" s="45"/>
      <c r="T42" s="6">
        <v>1</v>
      </c>
      <c r="U42" s="6">
        <v>2</v>
      </c>
      <c r="V42" s="158">
        <v>4</v>
      </c>
      <c r="W42" s="167"/>
      <c r="X42" s="103">
        <v>4</v>
      </c>
      <c r="Y42" s="200" t="s">
        <v>252</v>
      </c>
      <c r="Z42" s="255" t="s">
        <v>141</v>
      </c>
      <c r="AA42" s="237"/>
      <c r="AB42" s="247"/>
      <c r="AC42" s="237"/>
      <c r="AD42" s="238"/>
    </row>
    <row r="43" spans="1:30" s="330" customFormat="1" ht="19.5" customHeight="1" thickBot="1">
      <c r="A43" s="431" t="s">
        <v>144</v>
      </c>
      <c r="B43" s="228" t="s">
        <v>135</v>
      </c>
      <c r="C43" s="9" t="s">
        <v>5</v>
      </c>
      <c r="D43" s="151" t="s">
        <v>6</v>
      </c>
      <c r="E43" s="41"/>
      <c r="F43" s="42"/>
      <c r="G43" s="40"/>
      <c r="H43" s="42"/>
      <c r="I43" s="42"/>
      <c r="J43" s="159"/>
      <c r="K43" s="198"/>
      <c r="L43" s="42"/>
      <c r="M43" s="40"/>
      <c r="N43" s="42"/>
      <c r="O43" s="42"/>
      <c r="P43" s="165"/>
      <c r="Q43" s="41"/>
      <c r="R43" s="42"/>
      <c r="S43" s="40"/>
      <c r="T43" s="42">
        <v>1</v>
      </c>
      <c r="U43" s="42">
        <v>2</v>
      </c>
      <c r="V43" s="159">
        <v>4</v>
      </c>
      <c r="W43" s="199"/>
      <c r="X43" s="104">
        <v>4</v>
      </c>
      <c r="Y43" s="530" t="s">
        <v>312</v>
      </c>
      <c r="Z43" s="531" t="s">
        <v>280</v>
      </c>
      <c r="AA43" s="237"/>
      <c r="AB43" s="247"/>
      <c r="AC43" s="237"/>
      <c r="AD43" s="238"/>
    </row>
    <row r="44" spans="1:30" s="332" customFormat="1" ht="19.5" customHeight="1" thickBot="1">
      <c r="A44" s="46"/>
      <c r="B44" s="19"/>
      <c r="C44" s="20"/>
      <c r="D44" s="20"/>
      <c r="E44" s="160"/>
      <c r="F44" s="20"/>
      <c r="G44" s="35"/>
      <c r="H44" s="20"/>
      <c r="I44" s="20"/>
      <c r="J44" s="35"/>
      <c r="K44" s="160"/>
      <c r="L44" s="20"/>
      <c r="M44" s="35"/>
      <c r="N44" s="20"/>
      <c r="O44" s="20"/>
      <c r="P44" s="35"/>
      <c r="Q44" s="160"/>
      <c r="R44" s="20"/>
      <c r="S44" s="35"/>
      <c r="T44" s="20"/>
      <c r="U44" s="20"/>
      <c r="V44" s="161"/>
      <c r="W44" s="21"/>
      <c r="X44" s="21"/>
      <c r="Y44" s="43"/>
      <c r="Z44" s="43"/>
      <c r="AA44" s="237"/>
      <c r="AB44" s="247"/>
      <c r="AC44" s="237"/>
      <c r="AD44" s="238"/>
    </row>
    <row r="45" spans="1:30" s="330" customFormat="1" ht="42.75" customHeight="1" thickBot="1">
      <c r="A45" s="540" t="s">
        <v>104</v>
      </c>
      <c r="B45" s="542"/>
      <c r="C45" s="147"/>
      <c r="D45" s="112"/>
      <c r="E45" s="147"/>
      <c r="F45" s="111"/>
      <c r="G45" s="111">
        <f>G47+G55</f>
        <v>3</v>
      </c>
      <c r="H45" s="111"/>
      <c r="I45" s="111"/>
      <c r="J45" s="112">
        <v>0</v>
      </c>
      <c r="K45" s="147"/>
      <c r="L45" s="111"/>
      <c r="M45" s="111">
        <f>M47+M55</f>
        <v>3</v>
      </c>
      <c r="N45" s="111"/>
      <c r="O45" s="111"/>
      <c r="P45" s="112">
        <f>P46+P63</f>
        <v>3</v>
      </c>
      <c r="Q45" s="147"/>
      <c r="R45" s="111"/>
      <c r="S45" s="111">
        <v>14</v>
      </c>
      <c r="T45" s="111"/>
      <c r="U45" s="111"/>
      <c r="V45" s="506">
        <v>11</v>
      </c>
      <c r="W45" s="168"/>
      <c r="X45" s="485">
        <v>34</v>
      </c>
      <c r="Y45" s="106"/>
      <c r="Z45" s="107"/>
      <c r="AA45" s="182"/>
      <c r="AB45" s="242"/>
      <c r="AC45" s="182"/>
      <c r="AD45" s="239"/>
    </row>
    <row r="46" spans="1:30" s="330" customFormat="1" ht="36" customHeight="1" thickBot="1">
      <c r="A46" s="551" t="s">
        <v>111</v>
      </c>
      <c r="B46" s="552"/>
      <c r="C46" s="202"/>
      <c r="D46" s="203"/>
      <c r="E46" s="202"/>
      <c r="F46" s="204"/>
      <c r="G46" s="204">
        <v>3</v>
      </c>
      <c r="H46" s="204"/>
      <c r="I46" s="204"/>
      <c r="J46" s="203"/>
      <c r="K46" s="202"/>
      <c r="L46" s="204"/>
      <c r="M46" s="204">
        <v>3</v>
      </c>
      <c r="N46" s="204"/>
      <c r="O46" s="204"/>
      <c r="P46" s="203">
        <v>3</v>
      </c>
      <c r="Q46" s="202"/>
      <c r="R46" s="204"/>
      <c r="S46" s="204">
        <v>6</v>
      </c>
      <c r="T46" s="204"/>
      <c r="U46" s="204"/>
      <c r="V46" s="205">
        <v>3</v>
      </c>
      <c r="W46" s="206"/>
      <c r="X46" s="207">
        <f>SUM(F46:V46)</f>
        <v>18</v>
      </c>
      <c r="Y46" s="217"/>
      <c r="Z46" s="337"/>
      <c r="AA46" s="235"/>
      <c r="AB46" s="242"/>
      <c r="AC46" s="235"/>
      <c r="AD46" s="239"/>
    </row>
    <row r="47" spans="1:30" s="332" customFormat="1" ht="29.25" customHeight="1" thickBot="1">
      <c r="A47" s="543" t="s">
        <v>127</v>
      </c>
      <c r="B47" s="590"/>
      <c r="C47" s="296"/>
      <c r="D47" s="297"/>
      <c r="E47" s="298"/>
      <c r="F47" s="299"/>
      <c r="G47" s="299">
        <v>3</v>
      </c>
      <c r="H47" s="299"/>
      <c r="I47" s="299"/>
      <c r="J47" s="351"/>
      <c r="K47" s="302"/>
      <c r="L47" s="299"/>
      <c r="M47" s="299"/>
      <c r="N47" s="299"/>
      <c r="O47" s="299"/>
      <c r="P47" s="351">
        <v>3</v>
      </c>
      <c r="Q47" s="302"/>
      <c r="R47" s="299"/>
      <c r="S47" s="299"/>
      <c r="T47" s="299"/>
      <c r="U47" s="299"/>
      <c r="V47" s="352">
        <v>3</v>
      </c>
      <c r="W47" s="304"/>
      <c r="X47" s="353">
        <f>SUM(G47:V47)</f>
        <v>9</v>
      </c>
      <c r="Y47" s="354"/>
      <c r="Z47" s="311"/>
      <c r="AA47" s="295"/>
      <c r="AB47" s="242"/>
      <c r="AC47" s="292"/>
      <c r="AD47" s="239"/>
    </row>
    <row r="48" spans="1:30" s="333" customFormat="1" ht="19.5" customHeight="1">
      <c r="A48" s="355" t="s">
        <v>42</v>
      </c>
      <c r="B48" s="229" t="s">
        <v>78</v>
      </c>
      <c r="C48" s="360" t="s">
        <v>36</v>
      </c>
      <c r="D48" s="361" t="s">
        <v>6</v>
      </c>
      <c r="E48" s="360">
        <v>1</v>
      </c>
      <c r="F48" s="362">
        <v>1</v>
      </c>
      <c r="G48" s="363">
        <v>3</v>
      </c>
      <c r="H48" s="362">
        <v>1</v>
      </c>
      <c r="I48" s="362">
        <v>1</v>
      </c>
      <c r="J48" s="364">
        <v>3</v>
      </c>
      <c r="K48" s="360">
        <v>1</v>
      </c>
      <c r="L48" s="362">
        <v>1</v>
      </c>
      <c r="M48" s="363">
        <v>3</v>
      </c>
      <c r="N48" s="362">
        <v>1</v>
      </c>
      <c r="O48" s="362">
        <v>1</v>
      </c>
      <c r="P48" s="365">
        <v>3</v>
      </c>
      <c r="Q48" s="360"/>
      <c r="R48" s="362"/>
      <c r="S48" s="363"/>
      <c r="T48" s="366"/>
      <c r="U48" s="362"/>
      <c r="V48" s="365"/>
      <c r="W48" s="356"/>
      <c r="X48" s="357">
        <v>3</v>
      </c>
      <c r="Y48" s="400" t="s">
        <v>262</v>
      </c>
      <c r="Z48" s="358" t="s">
        <v>273</v>
      </c>
      <c r="AA48" s="252"/>
      <c r="AB48" s="248"/>
      <c r="AC48" s="191"/>
      <c r="AD48" s="196"/>
    </row>
    <row r="49" spans="1:30" s="333" customFormat="1" ht="19.5" customHeight="1">
      <c r="A49" s="355" t="s">
        <v>339</v>
      </c>
      <c r="B49" s="229" t="s">
        <v>340</v>
      </c>
      <c r="C49" s="360" t="s">
        <v>36</v>
      </c>
      <c r="D49" s="361" t="s">
        <v>56</v>
      </c>
      <c r="E49" s="360"/>
      <c r="F49" s="362"/>
      <c r="G49" s="363"/>
      <c r="H49" s="362"/>
      <c r="I49" s="362"/>
      <c r="J49" s="364"/>
      <c r="K49" s="360">
        <v>0</v>
      </c>
      <c r="L49" s="362">
        <v>2</v>
      </c>
      <c r="M49" s="363">
        <v>3</v>
      </c>
      <c r="N49" s="362"/>
      <c r="O49" s="362"/>
      <c r="P49" s="365"/>
      <c r="Q49" s="360">
        <v>0</v>
      </c>
      <c r="R49" s="362">
        <v>2</v>
      </c>
      <c r="S49" s="363">
        <v>3</v>
      </c>
      <c r="T49" s="366"/>
      <c r="U49" s="362"/>
      <c r="V49" s="365"/>
      <c r="W49" s="356"/>
      <c r="X49" s="357"/>
      <c r="Y49" s="534" t="s">
        <v>342</v>
      </c>
      <c r="Z49" s="535" t="s">
        <v>341</v>
      </c>
      <c r="AA49" s="252"/>
      <c r="AB49" s="248"/>
      <c r="AC49" s="191"/>
      <c r="AD49" s="196"/>
    </row>
    <row r="50" spans="1:30" s="333" customFormat="1" ht="19.5" customHeight="1">
      <c r="A50" s="359" t="s">
        <v>272</v>
      </c>
      <c r="B50" s="8" t="s">
        <v>264</v>
      </c>
      <c r="C50" s="360" t="s">
        <v>36</v>
      </c>
      <c r="D50" s="361" t="s">
        <v>6</v>
      </c>
      <c r="E50" s="360"/>
      <c r="F50" s="362"/>
      <c r="G50" s="363"/>
      <c r="H50" s="362"/>
      <c r="I50" s="362"/>
      <c r="J50" s="364"/>
      <c r="K50" s="360">
        <v>0</v>
      </c>
      <c r="L50" s="362">
        <v>2</v>
      </c>
      <c r="M50" s="363">
        <v>3</v>
      </c>
      <c r="N50" s="362">
        <v>0</v>
      </c>
      <c r="O50" s="362">
        <v>2</v>
      </c>
      <c r="P50" s="365">
        <v>3</v>
      </c>
      <c r="Q50" s="360">
        <v>0</v>
      </c>
      <c r="R50" s="362">
        <v>2</v>
      </c>
      <c r="S50" s="363">
        <v>3</v>
      </c>
      <c r="T50" s="366">
        <v>0</v>
      </c>
      <c r="U50" s="362">
        <v>2</v>
      </c>
      <c r="V50" s="365">
        <v>3</v>
      </c>
      <c r="W50" s="367"/>
      <c r="X50" s="368">
        <v>3</v>
      </c>
      <c r="Y50" s="534" t="s">
        <v>347</v>
      </c>
      <c r="Z50" s="358" t="s">
        <v>296</v>
      </c>
      <c r="AA50" s="252"/>
      <c r="AB50" s="248"/>
      <c r="AC50" s="191"/>
      <c r="AD50" s="196"/>
    </row>
    <row r="51" spans="1:30" s="333" customFormat="1" ht="19.5" customHeight="1">
      <c r="A51" s="359" t="s">
        <v>41</v>
      </c>
      <c r="B51" s="8" t="s">
        <v>79</v>
      </c>
      <c r="C51" s="360" t="s">
        <v>36</v>
      </c>
      <c r="D51" s="361" t="s">
        <v>6</v>
      </c>
      <c r="E51" s="360"/>
      <c r="F51" s="362"/>
      <c r="G51" s="363"/>
      <c r="H51" s="362"/>
      <c r="I51" s="362"/>
      <c r="J51" s="364"/>
      <c r="K51" s="360"/>
      <c r="L51" s="362"/>
      <c r="M51" s="363"/>
      <c r="N51" s="362">
        <v>2</v>
      </c>
      <c r="O51" s="362">
        <v>0</v>
      </c>
      <c r="P51" s="365">
        <v>3</v>
      </c>
      <c r="Q51" s="360">
        <v>2</v>
      </c>
      <c r="R51" s="362">
        <v>0</v>
      </c>
      <c r="S51" s="363">
        <v>3</v>
      </c>
      <c r="T51" s="366">
        <v>2</v>
      </c>
      <c r="U51" s="362">
        <v>0</v>
      </c>
      <c r="V51" s="365">
        <v>3</v>
      </c>
      <c r="W51" s="367"/>
      <c r="X51" s="368">
        <v>3</v>
      </c>
      <c r="Y51" s="369" t="s">
        <v>71</v>
      </c>
      <c r="Z51" s="358" t="s">
        <v>273</v>
      </c>
      <c r="AA51" s="370"/>
      <c r="AB51" s="371"/>
      <c r="AC51" s="372"/>
      <c r="AD51" s="373"/>
    </row>
    <row r="52" spans="1:30" s="333" customFormat="1" ht="19.5" customHeight="1">
      <c r="A52" s="359" t="s">
        <v>330</v>
      </c>
      <c r="B52" s="8" t="s">
        <v>309</v>
      </c>
      <c r="C52" s="360" t="s">
        <v>36</v>
      </c>
      <c r="D52" s="361" t="s">
        <v>6</v>
      </c>
      <c r="E52" s="360"/>
      <c r="F52" s="362"/>
      <c r="G52" s="363"/>
      <c r="H52" s="362"/>
      <c r="I52" s="362"/>
      <c r="J52" s="364"/>
      <c r="K52" s="360"/>
      <c r="L52" s="362"/>
      <c r="M52" s="363"/>
      <c r="N52" s="362">
        <v>2</v>
      </c>
      <c r="O52" s="362">
        <v>2</v>
      </c>
      <c r="P52" s="365">
        <v>5</v>
      </c>
      <c r="Q52" s="360"/>
      <c r="R52" s="362"/>
      <c r="S52" s="363"/>
      <c r="T52" s="366"/>
      <c r="U52" s="362"/>
      <c r="V52" s="365"/>
      <c r="W52" s="367"/>
      <c r="X52" s="368">
        <v>5</v>
      </c>
      <c r="Y52" s="369" t="s">
        <v>310</v>
      </c>
      <c r="Z52" s="358" t="s">
        <v>311</v>
      </c>
      <c r="AA52" s="370"/>
      <c r="AB52" s="371"/>
      <c r="AC52" s="372"/>
      <c r="AD52" s="373"/>
    </row>
    <row r="53" spans="1:30" s="333" customFormat="1" ht="19.5" customHeight="1">
      <c r="A53" s="359" t="s">
        <v>179</v>
      </c>
      <c r="B53" s="8" t="s">
        <v>243</v>
      </c>
      <c r="C53" s="360" t="s">
        <v>36</v>
      </c>
      <c r="D53" s="361" t="s">
        <v>7</v>
      </c>
      <c r="E53" s="360"/>
      <c r="F53" s="362"/>
      <c r="G53" s="363"/>
      <c r="H53" s="362"/>
      <c r="I53" s="362"/>
      <c r="J53" s="364"/>
      <c r="K53" s="360"/>
      <c r="L53" s="362"/>
      <c r="M53" s="363"/>
      <c r="N53" s="362">
        <v>2</v>
      </c>
      <c r="O53" s="362">
        <v>1</v>
      </c>
      <c r="P53" s="365">
        <v>3</v>
      </c>
      <c r="Q53" s="360"/>
      <c r="R53" s="362"/>
      <c r="S53" s="363"/>
      <c r="T53" s="366">
        <v>2</v>
      </c>
      <c r="U53" s="362">
        <v>1</v>
      </c>
      <c r="V53" s="365">
        <v>3</v>
      </c>
      <c r="W53" s="367"/>
      <c r="X53" s="368">
        <v>3</v>
      </c>
      <c r="Y53" s="369" t="s">
        <v>294</v>
      </c>
      <c r="Z53" s="358" t="s">
        <v>123</v>
      </c>
      <c r="AA53" s="370"/>
      <c r="AB53" s="371"/>
      <c r="AC53" s="372"/>
      <c r="AD53" s="373"/>
    </row>
    <row r="54" spans="1:30" s="333" customFormat="1" ht="19.5" customHeight="1" thickBot="1">
      <c r="A54" s="359" t="s">
        <v>45</v>
      </c>
      <c r="B54" s="8" t="s">
        <v>234</v>
      </c>
      <c r="C54" s="360" t="s">
        <v>36</v>
      </c>
      <c r="D54" s="361" t="s">
        <v>7</v>
      </c>
      <c r="E54" s="360"/>
      <c r="F54" s="362"/>
      <c r="G54" s="363"/>
      <c r="H54" s="362"/>
      <c r="I54" s="362"/>
      <c r="J54" s="364"/>
      <c r="K54" s="360"/>
      <c r="L54" s="362"/>
      <c r="M54" s="363"/>
      <c r="N54" s="362">
        <v>0</v>
      </c>
      <c r="O54" s="362">
        <v>2</v>
      </c>
      <c r="P54" s="365">
        <v>3</v>
      </c>
      <c r="Q54" s="360"/>
      <c r="R54" s="362"/>
      <c r="S54" s="363"/>
      <c r="T54" s="366">
        <v>0</v>
      </c>
      <c r="U54" s="362">
        <v>2</v>
      </c>
      <c r="V54" s="365">
        <v>3</v>
      </c>
      <c r="W54" s="367"/>
      <c r="X54" s="368">
        <v>3</v>
      </c>
      <c r="Y54" s="369" t="s">
        <v>215</v>
      </c>
      <c r="Z54" s="358" t="s">
        <v>235</v>
      </c>
      <c r="AA54" s="370"/>
      <c r="AB54" s="371"/>
      <c r="AC54" s="372"/>
      <c r="AD54" s="373"/>
    </row>
    <row r="55" spans="1:30" ht="29.25" customHeight="1" thickBot="1">
      <c r="A55" s="543" t="s">
        <v>85</v>
      </c>
      <c r="B55" s="564"/>
      <c r="C55" s="374"/>
      <c r="D55" s="375"/>
      <c r="E55" s="302"/>
      <c r="F55" s="299"/>
      <c r="G55" s="299"/>
      <c r="H55" s="299"/>
      <c r="I55" s="299"/>
      <c r="J55" s="351"/>
      <c r="K55" s="302"/>
      <c r="L55" s="299"/>
      <c r="M55" s="299">
        <v>3</v>
      </c>
      <c r="N55" s="299"/>
      <c r="O55" s="299"/>
      <c r="P55" s="351"/>
      <c r="Q55" s="302"/>
      <c r="R55" s="299"/>
      <c r="S55" s="299">
        <v>6</v>
      </c>
      <c r="T55" s="299"/>
      <c r="U55" s="299"/>
      <c r="V55" s="352"/>
      <c r="W55" s="304"/>
      <c r="X55" s="353">
        <v>9</v>
      </c>
      <c r="Y55" s="354"/>
      <c r="Z55" s="311"/>
      <c r="AA55" s="251"/>
      <c r="AB55" s="242"/>
      <c r="AC55" s="182"/>
      <c r="AD55" s="239"/>
    </row>
    <row r="56" spans="1:30" s="335" customFormat="1" ht="19.5" customHeight="1">
      <c r="A56" s="359" t="s">
        <v>46</v>
      </c>
      <c r="B56" s="8" t="s">
        <v>72</v>
      </c>
      <c r="C56" s="360" t="s">
        <v>36</v>
      </c>
      <c r="D56" s="361" t="s">
        <v>6</v>
      </c>
      <c r="E56" s="360">
        <v>1</v>
      </c>
      <c r="F56" s="362">
        <v>1</v>
      </c>
      <c r="G56" s="363">
        <v>3</v>
      </c>
      <c r="H56" s="362">
        <v>1</v>
      </c>
      <c r="I56" s="362">
        <v>1</v>
      </c>
      <c r="J56" s="364">
        <v>3</v>
      </c>
      <c r="K56" s="360">
        <v>1</v>
      </c>
      <c r="L56" s="362">
        <v>1</v>
      </c>
      <c r="M56" s="363">
        <v>3</v>
      </c>
      <c r="N56" s="362">
        <v>1</v>
      </c>
      <c r="O56" s="362">
        <v>1</v>
      </c>
      <c r="P56" s="364">
        <v>3</v>
      </c>
      <c r="Q56" s="360">
        <v>1</v>
      </c>
      <c r="R56" s="362">
        <v>1</v>
      </c>
      <c r="S56" s="363">
        <v>3</v>
      </c>
      <c r="T56" s="362">
        <v>1</v>
      </c>
      <c r="U56" s="362">
        <v>1</v>
      </c>
      <c r="V56" s="365">
        <v>3</v>
      </c>
      <c r="W56" s="367"/>
      <c r="X56" s="368">
        <v>3</v>
      </c>
      <c r="Y56" s="191" t="s">
        <v>236</v>
      </c>
      <c r="Z56" s="358" t="s">
        <v>14</v>
      </c>
      <c r="AA56" s="252"/>
      <c r="AB56" s="248"/>
      <c r="AC56" s="191"/>
      <c r="AD56" s="196"/>
    </row>
    <row r="57" spans="1:30" s="335" customFormat="1" ht="19.5" customHeight="1">
      <c r="A57" s="359" t="s">
        <v>48</v>
      </c>
      <c r="B57" s="376" t="s">
        <v>20</v>
      </c>
      <c r="C57" s="360" t="s">
        <v>36</v>
      </c>
      <c r="D57" s="361" t="s">
        <v>6</v>
      </c>
      <c r="E57" s="360">
        <v>2</v>
      </c>
      <c r="F57" s="362">
        <v>0</v>
      </c>
      <c r="G57" s="363">
        <v>3</v>
      </c>
      <c r="H57" s="362">
        <v>2</v>
      </c>
      <c r="I57" s="362">
        <v>0</v>
      </c>
      <c r="J57" s="364">
        <v>3</v>
      </c>
      <c r="K57" s="360">
        <v>2</v>
      </c>
      <c r="L57" s="362">
        <v>0</v>
      </c>
      <c r="M57" s="363">
        <v>3</v>
      </c>
      <c r="N57" s="362">
        <v>2</v>
      </c>
      <c r="O57" s="362">
        <v>0</v>
      </c>
      <c r="P57" s="364">
        <v>3</v>
      </c>
      <c r="Q57" s="360">
        <v>2</v>
      </c>
      <c r="R57" s="362">
        <v>0</v>
      </c>
      <c r="S57" s="363">
        <v>3</v>
      </c>
      <c r="T57" s="362">
        <v>2</v>
      </c>
      <c r="U57" s="362">
        <v>0</v>
      </c>
      <c r="V57" s="365">
        <v>3</v>
      </c>
      <c r="W57" s="367"/>
      <c r="X57" s="368">
        <v>3</v>
      </c>
      <c r="Y57" s="191" t="s">
        <v>216</v>
      </c>
      <c r="Z57" s="358" t="s">
        <v>16</v>
      </c>
      <c r="AA57" s="377"/>
      <c r="AB57" s="378"/>
      <c r="AC57" s="379"/>
      <c r="AD57" s="380"/>
    </row>
    <row r="58" spans="1:30" s="335" customFormat="1" ht="19.5" customHeight="1">
      <c r="A58" s="359" t="s">
        <v>49</v>
      </c>
      <c r="B58" s="8" t="s">
        <v>77</v>
      </c>
      <c r="C58" s="360" t="s">
        <v>36</v>
      </c>
      <c r="D58" s="361" t="s">
        <v>6</v>
      </c>
      <c r="E58" s="360">
        <v>2</v>
      </c>
      <c r="F58" s="362">
        <v>0</v>
      </c>
      <c r="G58" s="363">
        <v>3</v>
      </c>
      <c r="H58" s="362">
        <v>2</v>
      </c>
      <c r="I58" s="362">
        <v>0</v>
      </c>
      <c r="J58" s="364">
        <v>3</v>
      </c>
      <c r="K58" s="360"/>
      <c r="L58" s="362"/>
      <c r="M58" s="363"/>
      <c r="N58" s="362">
        <v>2</v>
      </c>
      <c r="O58" s="362">
        <v>0</v>
      </c>
      <c r="P58" s="364">
        <v>3</v>
      </c>
      <c r="Q58" s="360"/>
      <c r="R58" s="362"/>
      <c r="S58" s="363"/>
      <c r="T58" s="362">
        <v>2</v>
      </c>
      <c r="U58" s="362">
        <v>0</v>
      </c>
      <c r="V58" s="365">
        <v>3</v>
      </c>
      <c r="W58" s="367"/>
      <c r="X58" s="368">
        <v>3</v>
      </c>
      <c r="Y58" s="191" t="s">
        <v>9</v>
      </c>
      <c r="Z58" s="358" t="s">
        <v>16</v>
      </c>
      <c r="AA58" s="252"/>
      <c r="AB58" s="248"/>
      <c r="AC58" s="191"/>
      <c r="AD58" s="196"/>
    </row>
    <row r="59" spans="1:30" s="335" customFormat="1" ht="19.5" customHeight="1">
      <c r="A59" s="405" t="s">
        <v>237</v>
      </c>
      <c r="B59" s="406" t="s">
        <v>238</v>
      </c>
      <c r="C59" s="360" t="s">
        <v>36</v>
      </c>
      <c r="D59" s="361" t="s">
        <v>6</v>
      </c>
      <c r="E59" s="360"/>
      <c r="F59" s="362"/>
      <c r="G59" s="363"/>
      <c r="H59" s="362">
        <v>2</v>
      </c>
      <c r="I59" s="362">
        <v>0</v>
      </c>
      <c r="J59" s="364">
        <v>3</v>
      </c>
      <c r="K59" s="360"/>
      <c r="L59" s="362"/>
      <c r="M59" s="363"/>
      <c r="N59" s="362">
        <v>2</v>
      </c>
      <c r="O59" s="362">
        <v>0</v>
      </c>
      <c r="P59" s="364">
        <v>3</v>
      </c>
      <c r="Q59" s="360"/>
      <c r="R59" s="362"/>
      <c r="S59" s="363"/>
      <c r="T59" s="362">
        <v>2</v>
      </c>
      <c r="U59" s="362">
        <v>0</v>
      </c>
      <c r="V59" s="365">
        <v>3</v>
      </c>
      <c r="W59" s="367"/>
      <c r="X59" s="368">
        <v>3</v>
      </c>
      <c r="Y59" s="191" t="s">
        <v>239</v>
      </c>
      <c r="Z59" s="386" t="s">
        <v>240</v>
      </c>
      <c r="AA59" s="377"/>
      <c r="AB59" s="378"/>
      <c r="AC59" s="379"/>
      <c r="AD59" s="380"/>
    </row>
    <row r="60" spans="1:30" s="335" customFormat="1" ht="19.5" customHeight="1">
      <c r="A60" s="359" t="s">
        <v>47</v>
      </c>
      <c r="B60" s="376" t="s">
        <v>73</v>
      </c>
      <c r="C60" s="360" t="s">
        <v>36</v>
      </c>
      <c r="D60" s="361" t="s">
        <v>6</v>
      </c>
      <c r="E60" s="360">
        <v>2</v>
      </c>
      <c r="F60" s="362">
        <v>0</v>
      </c>
      <c r="G60" s="363">
        <v>3</v>
      </c>
      <c r="H60" s="362"/>
      <c r="I60" s="362"/>
      <c r="J60" s="364"/>
      <c r="K60" s="360">
        <v>2</v>
      </c>
      <c r="L60" s="362">
        <v>0</v>
      </c>
      <c r="M60" s="363">
        <v>3</v>
      </c>
      <c r="N60" s="362"/>
      <c r="O60" s="362"/>
      <c r="P60" s="364"/>
      <c r="Q60" s="360">
        <v>2</v>
      </c>
      <c r="R60" s="362">
        <v>0</v>
      </c>
      <c r="S60" s="363">
        <v>3</v>
      </c>
      <c r="T60" s="362"/>
      <c r="U60" s="362"/>
      <c r="V60" s="365"/>
      <c r="W60" s="367"/>
      <c r="X60" s="368">
        <v>3</v>
      </c>
      <c r="Y60" s="191" t="s">
        <v>300</v>
      </c>
      <c r="Z60" s="386" t="s">
        <v>305</v>
      </c>
      <c r="AA60" s="377"/>
      <c r="AB60" s="378"/>
      <c r="AC60" s="379"/>
      <c r="AD60" s="380"/>
    </row>
    <row r="61" spans="1:30" s="335" customFormat="1" ht="19.5" customHeight="1">
      <c r="A61" s="359" t="s">
        <v>54</v>
      </c>
      <c r="B61" s="376" t="s">
        <v>15</v>
      </c>
      <c r="C61" s="360" t="s">
        <v>36</v>
      </c>
      <c r="D61" s="361" t="s">
        <v>6</v>
      </c>
      <c r="E61" s="360">
        <v>2</v>
      </c>
      <c r="F61" s="362">
        <v>0</v>
      </c>
      <c r="G61" s="363">
        <v>3</v>
      </c>
      <c r="H61" s="362"/>
      <c r="I61" s="362"/>
      <c r="J61" s="364"/>
      <c r="K61" s="360">
        <v>2</v>
      </c>
      <c r="L61" s="362">
        <v>0</v>
      </c>
      <c r="M61" s="363">
        <v>3</v>
      </c>
      <c r="N61" s="362"/>
      <c r="O61" s="362"/>
      <c r="P61" s="364"/>
      <c r="Q61" s="360">
        <v>2</v>
      </c>
      <c r="R61" s="362">
        <v>0</v>
      </c>
      <c r="S61" s="363">
        <v>3</v>
      </c>
      <c r="T61" s="362"/>
      <c r="U61" s="362"/>
      <c r="V61" s="365"/>
      <c r="W61" s="367"/>
      <c r="X61" s="368">
        <v>3</v>
      </c>
      <c r="Y61" s="191" t="s">
        <v>283</v>
      </c>
      <c r="Z61" s="358" t="s">
        <v>14</v>
      </c>
      <c r="AA61" s="377"/>
      <c r="AB61" s="378"/>
      <c r="AC61" s="379"/>
      <c r="AD61" s="380"/>
    </row>
    <row r="62" spans="1:30" s="387" customFormat="1" ht="19.5" customHeight="1" thickBot="1">
      <c r="A62" s="381" t="s">
        <v>178</v>
      </c>
      <c r="B62" s="404" t="s">
        <v>345</v>
      </c>
      <c r="C62" s="382" t="s">
        <v>36</v>
      </c>
      <c r="D62" s="383" t="s">
        <v>6</v>
      </c>
      <c r="E62" s="360"/>
      <c r="F62" s="362"/>
      <c r="G62" s="363"/>
      <c r="H62" s="362"/>
      <c r="I62" s="362"/>
      <c r="J62" s="364"/>
      <c r="K62" s="360"/>
      <c r="L62" s="362"/>
      <c r="M62" s="363"/>
      <c r="N62" s="362"/>
      <c r="O62" s="362"/>
      <c r="P62" s="364"/>
      <c r="Q62" s="360">
        <v>2</v>
      </c>
      <c r="R62" s="362">
        <v>0</v>
      </c>
      <c r="S62" s="363">
        <v>3</v>
      </c>
      <c r="T62" s="362">
        <v>2</v>
      </c>
      <c r="U62" s="362">
        <v>0</v>
      </c>
      <c r="V62" s="365">
        <v>3</v>
      </c>
      <c r="W62" s="384"/>
      <c r="X62" s="385">
        <v>3</v>
      </c>
      <c r="Y62" s="402" t="s">
        <v>275</v>
      </c>
      <c r="Z62" s="401" t="s">
        <v>258</v>
      </c>
      <c r="AA62" s="377"/>
      <c r="AB62" s="378"/>
      <c r="AC62" s="379"/>
      <c r="AD62" s="380"/>
    </row>
    <row r="63" spans="1:30" s="332" customFormat="1" ht="19.5" customHeight="1" thickBot="1">
      <c r="A63" s="538" t="s">
        <v>112</v>
      </c>
      <c r="B63" s="539"/>
      <c r="C63" s="210"/>
      <c r="D63" s="211"/>
      <c r="E63" s="212"/>
      <c r="F63" s="213"/>
      <c r="G63" s="213">
        <f>G64</f>
        <v>0</v>
      </c>
      <c r="H63" s="213"/>
      <c r="I63" s="213"/>
      <c r="J63" s="213">
        <v>0</v>
      </c>
      <c r="K63" s="212"/>
      <c r="L63" s="213"/>
      <c r="M63" s="213">
        <f>M64</f>
        <v>0</v>
      </c>
      <c r="N63" s="213"/>
      <c r="O63" s="213"/>
      <c r="P63" s="218">
        <v>0</v>
      </c>
      <c r="Q63" s="218"/>
      <c r="R63" s="218"/>
      <c r="S63" s="218">
        <v>8</v>
      </c>
      <c r="T63" s="218"/>
      <c r="U63" s="218"/>
      <c r="V63" s="218">
        <v>8</v>
      </c>
      <c r="W63" s="218"/>
      <c r="X63" s="507">
        <v>16</v>
      </c>
      <c r="Y63" s="209"/>
      <c r="Z63" s="338"/>
      <c r="AA63" s="235"/>
      <c r="AB63" s="243"/>
      <c r="AC63" s="235"/>
      <c r="AD63" s="236"/>
    </row>
    <row r="64" spans="1:30" s="334" customFormat="1" ht="29.25" customHeight="1" thickBot="1">
      <c r="A64" s="547" t="s">
        <v>322</v>
      </c>
      <c r="B64" s="548"/>
      <c r="C64" s="148"/>
      <c r="D64" s="152"/>
      <c r="E64" s="162"/>
      <c r="F64" s="127"/>
      <c r="G64" s="127">
        <v>0</v>
      </c>
      <c r="H64" s="127"/>
      <c r="I64" s="127"/>
      <c r="J64" s="128"/>
      <c r="K64" s="162"/>
      <c r="L64" s="127"/>
      <c r="M64" s="127">
        <v>0</v>
      </c>
      <c r="N64" s="127"/>
      <c r="O64" s="127"/>
      <c r="P64" s="509">
        <v>0</v>
      </c>
      <c r="Q64" s="510"/>
      <c r="R64" s="511"/>
      <c r="S64" s="511">
        <v>8</v>
      </c>
      <c r="T64" s="511"/>
      <c r="U64" s="511"/>
      <c r="V64" s="512">
        <v>8</v>
      </c>
      <c r="W64" s="170"/>
      <c r="X64" s="508">
        <v>16</v>
      </c>
      <c r="Y64" s="126"/>
      <c r="Z64" s="339"/>
      <c r="AA64" s="235"/>
      <c r="AB64" s="243"/>
      <c r="AC64" s="235"/>
      <c r="AD64" s="236"/>
    </row>
    <row r="65" spans="1:30" s="335" customFormat="1" ht="19.5" customHeight="1">
      <c r="A65" s="432" t="s">
        <v>249</v>
      </c>
      <c r="B65" s="397" t="s">
        <v>241</v>
      </c>
      <c r="C65" s="7" t="s">
        <v>36</v>
      </c>
      <c r="D65" s="389" t="s">
        <v>56</v>
      </c>
      <c r="E65" s="390"/>
      <c r="F65" s="391"/>
      <c r="G65" s="392"/>
      <c r="H65" s="391"/>
      <c r="I65" s="391"/>
      <c r="J65" s="393"/>
      <c r="K65" s="513">
        <v>1</v>
      </c>
      <c r="L65" s="514">
        <v>2</v>
      </c>
      <c r="M65" s="392">
        <v>4</v>
      </c>
      <c r="N65" s="391"/>
      <c r="O65" s="391"/>
      <c r="P65" s="394"/>
      <c r="Q65" s="515">
        <v>1</v>
      </c>
      <c r="R65" s="516">
        <v>2</v>
      </c>
      <c r="S65" s="157">
        <v>4</v>
      </c>
      <c r="T65" s="156"/>
      <c r="U65" s="99"/>
      <c r="V65" s="157"/>
      <c r="W65" s="395"/>
      <c r="X65" s="396">
        <v>4</v>
      </c>
      <c r="Y65" s="429" t="s">
        <v>242</v>
      </c>
      <c r="Z65" s="428" t="s">
        <v>245</v>
      </c>
      <c r="AA65" s="235"/>
      <c r="AB65" s="243"/>
      <c r="AC65" s="235"/>
      <c r="AD65" s="236"/>
    </row>
    <row r="66" spans="1:30" s="335" customFormat="1" ht="19.5" customHeight="1">
      <c r="A66" s="432" t="s">
        <v>150</v>
      </c>
      <c r="B66" s="397" t="s">
        <v>136</v>
      </c>
      <c r="C66" s="7" t="s">
        <v>36</v>
      </c>
      <c r="D66" s="389" t="s">
        <v>56</v>
      </c>
      <c r="E66" s="390"/>
      <c r="F66" s="391"/>
      <c r="G66" s="392"/>
      <c r="H66" s="391"/>
      <c r="I66" s="391"/>
      <c r="J66" s="393"/>
      <c r="K66" s="390"/>
      <c r="L66" s="391"/>
      <c r="M66" s="392"/>
      <c r="N66" s="391"/>
      <c r="O66" s="391"/>
      <c r="P66" s="394"/>
      <c r="Q66" s="517">
        <v>1</v>
      </c>
      <c r="R66" s="518">
        <v>2</v>
      </c>
      <c r="S66" s="492">
        <v>4</v>
      </c>
      <c r="T66" s="7"/>
      <c r="U66" s="6"/>
      <c r="V66" s="158"/>
      <c r="W66" s="169"/>
      <c r="X66" s="103">
        <v>4</v>
      </c>
      <c r="Y66" s="423" t="s">
        <v>142</v>
      </c>
      <c r="Z66" s="428" t="s">
        <v>280</v>
      </c>
      <c r="AA66" s="235"/>
      <c r="AB66" s="243"/>
      <c r="AC66" s="235"/>
      <c r="AD66" s="236"/>
    </row>
    <row r="67" spans="1:30" s="335" customFormat="1" ht="19.5" customHeight="1">
      <c r="A67" s="432" t="s">
        <v>286</v>
      </c>
      <c r="B67" s="397" t="s">
        <v>282</v>
      </c>
      <c r="C67" s="7" t="s">
        <v>36</v>
      </c>
      <c r="D67" s="389" t="s">
        <v>6</v>
      </c>
      <c r="E67" s="390"/>
      <c r="F67" s="391"/>
      <c r="G67" s="392"/>
      <c r="H67" s="391"/>
      <c r="I67" s="391"/>
      <c r="J67" s="393"/>
      <c r="K67" s="390"/>
      <c r="L67" s="391"/>
      <c r="M67" s="392"/>
      <c r="N67" s="391"/>
      <c r="O67" s="391"/>
      <c r="P67" s="394"/>
      <c r="Q67" s="519">
        <v>1</v>
      </c>
      <c r="R67" s="520">
        <v>2</v>
      </c>
      <c r="S67" s="474">
        <v>4</v>
      </c>
      <c r="T67" s="7"/>
      <c r="U67" s="6"/>
      <c r="V67" s="158"/>
      <c r="W67" s="395"/>
      <c r="X67" s="396">
        <v>4</v>
      </c>
      <c r="Y67" s="411" t="s">
        <v>281</v>
      </c>
      <c r="Z67" s="428" t="s">
        <v>280</v>
      </c>
      <c r="AA67" s="235"/>
      <c r="AB67" s="243"/>
      <c r="AC67" s="235"/>
      <c r="AD67" s="236"/>
    </row>
    <row r="68" spans="1:30" s="335" customFormat="1" ht="19.5" customHeight="1">
      <c r="A68" s="432" t="s">
        <v>151</v>
      </c>
      <c r="B68" s="397" t="s">
        <v>139</v>
      </c>
      <c r="C68" s="7" t="s">
        <v>36</v>
      </c>
      <c r="D68" s="389" t="s">
        <v>6</v>
      </c>
      <c r="E68" s="390"/>
      <c r="F68" s="391"/>
      <c r="G68" s="392"/>
      <c r="H68" s="391"/>
      <c r="I68" s="391"/>
      <c r="J68" s="393"/>
      <c r="K68" s="390"/>
      <c r="L68" s="391"/>
      <c r="M68" s="392"/>
      <c r="N68" s="391"/>
      <c r="O68" s="391"/>
      <c r="P68" s="394"/>
      <c r="Q68" s="513">
        <v>2</v>
      </c>
      <c r="R68" s="514">
        <v>1</v>
      </c>
      <c r="S68" s="394">
        <v>4</v>
      </c>
      <c r="T68" s="7"/>
      <c r="U68" s="6"/>
      <c r="V68" s="158"/>
      <c r="W68" s="395"/>
      <c r="X68" s="396">
        <v>4</v>
      </c>
      <c r="Y68" s="675" t="s">
        <v>348</v>
      </c>
      <c r="Z68" s="428" t="s">
        <v>33</v>
      </c>
      <c r="AA68" s="235"/>
      <c r="AB68" s="243"/>
      <c r="AC68" s="235"/>
      <c r="AD68" s="236"/>
    </row>
    <row r="69" spans="1:30" s="335" customFormat="1" ht="19.5" customHeight="1">
      <c r="A69" s="388" t="s">
        <v>332</v>
      </c>
      <c r="B69" s="397" t="s">
        <v>313</v>
      </c>
      <c r="C69" s="7" t="s">
        <v>36</v>
      </c>
      <c r="D69" s="389" t="s">
        <v>56</v>
      </c>
      <c r="E69" s="390"/>
      <c r="F69" s="391"/>
      <c r="G69" s="392"/>
      <c r="H69" s="391"/>
      <c r="I69" s="391"/>
      <c r="J69" s="393"/>
      <c r="K69" s="390"/>
      <c r="L69" s="391"/>
      <c r="M69" s="392"/>
      <c r="N69" s="391"/>
      <c r="O69" s="391"/>
      <c r="P69" s="394"/>
      <c r="Q69" s="390">
        <v>1</v>
      </c>
      <c r="R69" s="391">
        <v>2</v>
      </c>
      <c r="S69" s="394">
        <v>4</v>
      </c>
      <c r="T69" s="7"/>
      <c r="U69" s="6"/>
      <c r="V69" s="158"/>
      <c r="W69" s="395"/>
      <c r="X69" s="396">
        <v>4</v>
      </c>
      <c r="Y69" s="674" t="s">
        <v>312</v>
      </c>
      <c r="Z69" s="428" t="s">
        <v>280</v>
      </c>
      <c r="AA69" s="235"/>
      <c r="AB69" s="243"/>
      <c r="AC69" s="235"/>
      <c r="AD69" s="236"/>
    </row>
    <row r="70" spans="1:30" s="335" customFormat="1" ht="19.5" customHeight="1">
      <c r="A70" s="388" t="s">
        <v>333</v>
      </c>
      <c r="B70" s="397" t="s">
        <v>314</v>
      </c>
      <c r="C70" s="7" t="s">
        <v>36</v>
      </c>
      <c r="D70" s="389" t="s">
        <v>56</v>
      </c>
      <c r="E70" s="390"/>
      <c r="F70" s="391"/>
      <c r="G70" s="392"/>
      <c r="H70" s="391"/>
      <c r="I70" s="391"/>
      <c r="J70" s="393"/>
      <c r="K70" s="390"/>
      <c r="L70" s="391"/>
      <c r="M70" s="392"/>
      <c r="N70" s="391"/>
      <c r="O70" s="391"/>
      <c r="P70" s="394"/>
      <c r="Q70" s="390">
        <v>1</v>
      </c>
      <c r="R70" s="391">
        <v>2</v>
      </c>
      <c r="S70" s="394">
        <v>4</v>
      </c>
      <c r="T70" s="7"/>
      <c r="U70" s="6"/>
      <c r="V70" s="158"/>
      <c r="W70" s="395"/>
      <c r="X70" s="396">
        <v>4</v>
      </c>
      <c r="Y70" s="674" t="s">
        <v>308</v>
      </c>
      <c r="Z70" s="428" t="s">
        <v>280</v>
      </c>
      <c r="AA70" s="235"/>
      <c r="AB70" s="243"/>
      <c r="AC70" s="235"/>
      <c r="AD70" s="236"/>
    </row>
    <row r="71" spans="1:30" s="335" customFormat="1" ht="19.5" customHeight="1">
      <c r="A71" s="432" t="s">
        <v>248</v>
      </c>
      <c r="B71" s="397" t="s">
        <v>246</v>
      </c>
      <c r="C71" s="7" t="s">
        <v>36</v>
      </c>
      <c r="D71" s="389" t="s">
        <v>6</v>
      </c>
      <c r="E71" s="390"/>
      <c r="F71" s="391"/>
      <c r="G71" s="392"/>
      <c r="H71" s="391"/>
      <c r="I71" s="391"/>
      <c r="J71" s="393"/>
      <c r="K71" s="390"/>
      <c r="L71" s="391"/>
      <c r="M71" s="392"/>
      <c r="N71" s="391"/>
      <c r="O71" s="391"/>
      <c r="P71" s="394"/>
      <c r="Q71" s="390"/>
      <c r="R71" s="391"/>
      <c r="S71" s="394"/>
      <c r="T71" s="7">
        <v>1</v>
      </c>
      <c r="U71" s="6">
        <v>1</v>
      </c>
      <c r="V71" s="158">
        <v>3</v>
      </c>
      <c r="W71" s="395"/>
      <c r="X71" s="396">
        <v>3</v>
      </c>
      <c r="Y71" s="674" t="s">
        <v>142</v>
      </c>
      <c r="Z71" s="428" t="s">
        <v>280</v>
      </c>
      <c r="AA71" s="235"/>
      <c r="AB71" s="243"/>
      <c r="AC71" s="235"/>
      <c r="AD71" s="236"/>
    </row>
    <row r="72" spans="1:30" s="335" customFormat="1" ht="19.5" customHeight="1">
      <c r="A72" s="388" t="s">
        <v>152</v>
      </c>
      <c r="B72" s="397" t="s">
        <v>331</v>
      </c>
      <c r="C72" s="7" t="s">
        <v>36</v>
      </c>
      <c r="D72" s="389" t="s">
        <v>56</v>
      </c>
      <c r="E72" s="390"/>
      <c r="F72" s="391"/>
      <c r="G72" s="392"/>
      <c r="H72" s="391"/>
      <c r="I72" s="391"/>
      <c r="J72" s="393"/>
      <c r="K72" s="390"/>
      <c r="L72" s="391"/>
      <c r="M72" s="392"/>
      <c r="N72" s="391"/>
      <c r="O72" s="391"/>
      <c r="P72" s="394"/>
      <c r="Q72" s="390"/>
      <c r="R72" s="391"/>
      <c r="S72" s="394"/>
      <c r="T72" s="7">
        <v>2</v>
      </c>
      <c r="U72" s="6">
        <v>1</v>
      </c>
      <c r="V72" s="158">
        <v>4</v>
      </c>
      <c r="W72" s="395"/>
      <c r="X72" s="396">
        <v>4</v>
      </c>
      <c r="Y72" s="674" t="s">
        <v>292</v>
      </c>
      <c r="Z72" s="428" t="s">
        <v>33</v>
      </c>
      <c r="AA72" s="235"/>
      <c r="AB72" s="243"/>
      <c r="AC72" s="235"/>
      <c r="AD72" s="236"/>
    </row>
    <row r="73" spans="1:30" s="335" customFormat="1" ht="19.5" customHeight="1">
      <c r="A73" s="388" t="s">
        <v>153</v>
      </c>
      <c r="B73" s="397" t="s">
        <v>138</v>
      </c>
      <c r="C73" s="7" t="s">
        <v>36</v>
      </c>
      <c r="D73" s="389" t="s">
        <v>6</v>
      </c>
      <c r="E73" s="390"/>
      <c r="F73" s="391"/>
      <c r="G73" s="392"/>
      <c r="H73" s="391"/>
      <c r="I73" s="391"/>
      <c r="J73" s="393"/>
      <c r="K73" s="390"/>
      <c r="L73" s="391"/>
      <c r="M73" s="392"/>
      <c r="N73" s="391"/>
      <c r="O73" s="391"/>
      <c r="P73" s="394"/>
      <c r="Q73" s="390"/>
      <c r="R73" s="391"/>
      <c r="S73" s="394"/>
      <c r="T73" s="7">
        <v>0</v>
      </c>
      <c r="U73" s="6">
        <v>3</v>
      </c>
      <c r="V73" s="158">
        <v>4</v>
      </c>
      <c r="W73" s="395"/>
      <c r="X73" s="396">
        <v>4</v>
      </c>
      <c r="Y73" s="674" t="s">
        <v>128</v>
      </c>
      <c r="Z73" s="428" t="s">
        <v>280</v>
      </c>
      <c r="AA73" s="235"/>
      <c r="AB73" s="243"/>
      <c r="AC73" s="235"/>
      <c r="AD73" s="236"/>
    </row>
    <row r="74" spans="1:30" s="335" customFormat="1" ht="19.5" customHeight="1">
      <c r="A74" s="388" t="s">
        <v>250</v>
      </c>
      <c r="B74" s="397" t="s">
        <v>244</v>
      </c>
      <c r="C74" s="7" t="s">
        <v>36</v>
      </c>
      <c r="D74" s="389" t="s">
        <v>6</v>
      </c>
      <c r="E74" s="390"/>
      <c r="F74" s="391"/>
      <c r="G74" s="392"/>
      <c r="H74" s="391"/>
      <c r="I74" s="391"/>
      <c r="J74" s="393"/>
      <c r="K74" s="390"/>
      <c r="L74" s="391"/>
      <c r="M74" s="392"/>
      <c r="N74" s="391"/>
      <c r="O74" s="391"/>
      <c r="P74" s="394"/>
      <c r="Q74" s="390"/>
      <c r="R74" s="391"/>
      <c r="S74" s="394"/>
      <c r="T74" s="7">
        <v>2</v>
      </c>
      <c r="U74" s="6">
        <v>1</v>
      </c>
      <c r="V74" s="158">
        <v>4</v>
      </c>
      <c r="W74" s="395"/>
      <c r="X74" s="396">
        <v>4</v>
      </c>
      <c r="Y74" s="674" t="s">
        <v>128</v>
      </c>
      <c r="Z74" s="428" t="s">
        <v>280</v>
      </c>
      <c r="AA74" s="235"/>
      <c r="AB74" s="243"/>
      <c r="AC74" s="235"/>
      <c r="AD74" s="236"/>
    </row>
    <row r="75" spans="1:30" s="335" customFormat="1" ht="19.5" customHeight="1">
      <c r="A75" s="388" t="s">
        <v>185</v>
      </c>
      <c r="B75" s="397" t="s">
        <v>137</v>
      </c>
      <c r="C75" s="7" t="s">
        <v>36</v>
      </c>
      <c r="D75" s="389" t="s">
        <v>6</v>
      </c>
      <c r="E75" s="390"/>
      <c r="F75" s="391"/>
      <c r="G75" s="392"/>
      <c r="H75" s="391"/>
      <c r="I75" s="391"/>
      <c r="J75" s="393"/>
      <c r="K75" s="390"/>
      <c r="L75" s="391"/>
      <c r="M75" s="392"/>
      <c r="N75" s="391"/>
      <c r="O75" s="391"/>
      <c r="P75" s="394"/>
      <c r="Q75" s="390"/>
      <c r="R75" s="391"/>
      <c r="S75" s="394"/>
      <c r="T75" s="7">
        <v>1</v>
      </c>
      <c r="U75" s="6">
        <v>2</v>
      </c>
      <c r="V75" s="158">
        <v>4</v>
      </c>
      <c r="W75" s="395"/>
      <c r="X75" s="396">
        <v>4</v>
      </c>
      <c r="Y75" s="674" t="s">
        <v>157</v>
      </c>
      <c r="Z75" s="428" t="s">
        <v>280</v>
      </c>
      <c r="AB75" s="419"/>
      <c r="AC75" s="267"/>
      <c r="AD75" s="268"/>
    </row>
    <row r="76" spans="1:30" s="335" customFormat="1" ht="19.5" customHeight="1">
      <c r="A76" s="388" t="s">
        <v>220</v>
      </c>
      <c r="B76" s="397" t="s">
        <v>156</v>
      </c>
      <c r="C76" s="7" t="s">
        <v>36</v>
      </c>
      <c r="D76" s="389" t="s">
        <v>6</v>
      </c>
      <c r="E76" s="390"/>
      <c r="F76" s="391"/>
      <c r="G76" s="392"/>
      <c r="H76" s="391"/>
      <c r="I76" s="391"/>
      <c r="J76" s="393"/>
      <c r="K76" s="390"/>
      <c r="L76" s="391"/>
      <c r="M76" s="392"/>
      <c r="N76" s="391"/>
      <c r="O76" s="391"/>
      <c r="P76" s="394"/>
      <c r="Q76" s="390"/>
      <c r="R76" s="391"/>
      <c r="S76" s="394"/>
      <c r="T76" s="7">
        <v>2</v>
      </c>
      <c r="U76" s="6">
        <v>1</v>
      </c>
      <c r="V76" s="158">
        <v>4</v>
      </c>
      <c r="W76" s="395"/>
      <c r="X76" s="396">
        <v>4</v>
      </c>
      <c r="Y76" s="674" t="s">
        <v>307</v>
      </c>
      <c r="Z76" s="428" t="s">
        <v>258</v>
      </c>
      <c r="AB76" s="521"/>
      <c r="AC76" s="267"/>
      <c r="AD76" s="268"/>
    </row>
    <row r="77" spans="1:30" s="335" customFormat="1" ht="19.5" customHeight="1">
      <c r="A77" s="388" t="s">
        <v>334</v>
      </c>
      <c r="B77" s="397" t="s">
        <v>316</v>
      </c>
      <c r="C77" s="7" t="s">
        <v>36</v>
      </c>
      <c r="D77" s="389" t="s">
        <v>6</v>
      </c>
      <c r="E77" s="390"/>
      <c r="F77" s="391"/>
      <c r="G77" s="392"/>
      <c r="H77" s="391"/>
      <c r="I77" s="391"/>
      <c r="J77" s="393"/>
      <c r="K77" s="390">
        <v>1</v>
      </c>
      <c r="L77" s="391">
        <v>2</v>
      </c>
      <c r="M77" s="392">
        <v>4</v>
      </c>
      <c r="N77" s="391">
        <v>1</v>
      </c>
      <c r="O77" s="391">
        <v>2</v>
      </c>
      <c r="P77" s="394">
        <v>4</v>
      </c>
      <c r="Q77" s="390">
        <v>1</v>
      </c>
      <c r="R77" s="391">
        <v>2</v>
      </c>
      <c r="S77" s="394">
        <v>4</v>
      </c>
      <c r="T77" s="7">
        <v>1</v>
      </c>
      <c r="U77" s="6">
        <v>2</v>
      </c>
      <c r="V77" s="158">
        <v>4</v>
      </c>
      <c r="W77" s="395"/>
      <c r="X77" s="396">
        <v>4</v>
      </c>
      <c r="Y77" s="674" t="s">
        <v>157</v>
      </c>
      <c r="Z77" s="428" t="s">
        <v>280</v>
      </c>
      <c r="AB77" s="521"/>
      <c r="AC77" s="267"/>
      <c r="AD77" s="268"/>
    </row>
    <row r="78" spans="1:30" s="335" customFormat="1" ht="19.5" customHeight="1">
      <c r="A78" s="388" t="s">
        <v>335</v>
      </c>
      <c r="B78" s="397" t="s">
        <v>317</v>
      </c>
      <c r="C78" s="7" t="s">
        <v>36</v>
      </c>
      <c r="D78" s="389" t="s">
        <v>6</v>
      </c>
      <c r="E78" s="390"/>
      <c r="F78" s="391"/>
      <c r="G78" s="392"/>
      <c r="H78" s="391"/>
      <c r="I78" s="391"/>
      <c r="J78" s="393"/>
      <c r="K78" s="390">
        <v>1</v>
      </c>
      <c r="L78" s="391">
        <v>2</v>
      </c>
      <c r="M78" s="392">
        <v>4</v>
      </c>
      <c r="N78" s="391">
        <v>1</v>
      </c>
      <c r="O78" s="391">
        <v>2</v>
      </c>
      <c r="P78" s="394">
        <v>4</v>
      </c>
      <c r="Q78" s="390">
        <v>1</v>
      </c>
      <c r="R78" s="391">
        <v>2</v>
      </c>
      <c r="S78" s="394">
        <v>4</v>
      </c>
      <c r="T78" s="7">
        <v>1</v>
      </c>
      <c r="U78" s="6">
        <v>2</v>
      </c>
      <c r="V78" s="158">
        <v>4</v>
      </c>
      <c r="W78" s="395"/>
      <c r="X78" s="396">
        <v>4</v>
      </c>
      <c r="Y78" s="429" t="s">
        <v>157</v>
      </c>
      <c r="Z78" s="428" t="s">
        <v>280</v>
      </c>
      <c r="AB78" s="521"/>
      <c r="AC78" s="267"/>
      <c r="AD78" s="268"/>
    </row>
    <row r="79" spans="1:30" ht="19.5" customHeight="1" thickBot="1">
      <c r="A79" s="532" t="s">
        <v>336</v>
      </c>
      <c r="B79" s="346" t="s">
        <v>318</v>
      </c>
      <c r="C79" s="41" t="s">
        <v>36</v>
      </c>
      <c r="D79" s="489" t="s">
        <v>6</v>
      </c>
      <c r="E79" s="41"/>
      <c r="F79" s="42"/>
      <c r="G79" s="40"/>
      <c r="H79" s="42"/>
      <c r="I79" s="42"/>
      <c r="J79" s="165"/>
      <c r="K79" s="41">
        <v>1</v>
      </c>
      <c r="L79" s="42">
        <v>2</v>
      </c>
      <c r="M79" s="40">
        <v>4</v>
      </c>
      <c r="N79" s="42">
        <v>1</v>
      </c>
      <c r="O79" s="42">
        <v>2</v>
      </c>
      <c r="P79" s="159">
        <v>4</v>
      </c>
      <c r="Q79" s="41">
        <v>1</v>
      </c>
      <c r="R79" s="42">
        <v>2</v>
      </c>
      <c r="S79" s="159">
        <v>4</v>
      </c>
      <c r="T79" s="41">
        <v>1</v>
      </c>
      <c r="U79" s="42">
        <v>2</v>
      </c>
      <c r="V79" s="159">
        <v>4</v>
      </c>
      <c r="W79" s="194"/>
      <c r="X79" s="104">
        <v>4</v>
      </c>
      <c r="Y79" s="490" t="s">
        <v>157</v>
      </c>
      <c r="Z79" s="491" t="s">
        <v>280</v>
      </c>
      <c r="AA79" s="522"/>
      <c r="AB79" s="243"/>
      <c r="AC79" s="235"/>
      <c r="AD79" s="236"/>
    </row>
    <row r="80" spans="1:30" s="330" customFormat="1" ht="24" customHeight="1" thickBot="1">
      <c r="A80" s="475"/>
      <c r="B80" s="433"/>
      <c r="C80" s="476"/>
      <c r="D80" s="476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6"/>
      <c r="Y80" s="433"/>
      <c r="Z80" s="477"/>
      <c r="AA80" s="292"/>
      <c r="AB80" s="293"/>
      <c r="AC80" s="292"/>
      <c r="AD80" s="294"/>
    </row>
    <row r="81" spans="1:30" s="332" customFormat="1" ht="32.25" customHeight="1" thickBot="1">
      <c r="A81" s="545" t="s">
        <v>89</v>
      </c>
      <c r="B81" s="546"/>
      <c r="C81" s="287"/>
      <c r="D81" s="288"/>
      <c r="E81" s="287"/>
      <c r="F81" s="289"/>
      <c r="G81" s="288">
        <v>2</v>
      </c>
      <c r="H81" s="289"/>
      <c r="I81" s="289"/>
      <c r="J81" s="288">
        <v>2</v>
      </c>
      <c r="K81" s="287"/>
      <c r="L81" s="289"/>
      <c r="M81" s="289">
        <v>0</v>
      </c>
      <c r="N81" s="479"/>
      <c r="O81" s="479"/>
      <c r="P81" s="480">
        <v>3</v>
      </c>
      <c r="Q81" s="481"/>
      <c r="R81" s="479"/>
      <c r="S81" s="479">
        <v>3</v>
      </c>
      <c r="T81" s="479"/>
      <c r="U81" s="479"/>
      <c r="V81" s="482">
        <v>0</v>
      </c>
      <c r="W81" s="483"/>
      <c r="X81" s="290">
        <f>SUM(G81:V81)</f>
        <v>10</v>
      </c>
      <c r="Y81" s="291"/>
      <c r="Z81" s="310"/>
      <c r="AA81" s="292"/>
      <c r="AB81" s="293"/>
      <c r="AC81" s="292"/>
      <c r="AD81" s="294"/>
    </row>
    <row r="82" spans="1:30" s="336" customFormat="1" ht="25.5" customHeight="1" thickBot="1">
      <c r="A82" s="543" t="s">
        <v>105</v>
      </c>
      <c r="B82" s="544"/>
      <c r="C82" s="296"/>
      <c r="D82" s="297"/>
      <c r="E82" s="298"/>
      <c r="F82" s="299"/>
      <c r="G82" s="300"/>
      <c r="H82" s="299"/>
      <c r="I82" s="299"/>
      <c r="J82" s="301"/>
      <c r="K82" s="302"/>
      <c r="L82" s="299"/>
      <c r="M82" s="300"/>
      <c r="N82" s="299"/>
      <c r="O82" s="299"/>
      <c r="P82" s="301"/>
      <c r="Q82" s="302"/>
      <c r="R82" s="299"/>
      <c r="S82" s="300"/>
      <c r="T82" s="299"/>
      <c r="U82" s="299"/>
      <c r="V82" s="303"/>
      <c r="W82" s="304"/>
      <c r="X82" s="305"/>
      <c r="Y82" s="478" t="s">
        <v>126</v>
      </c>
      <c r="Z82" s="311"/>
      <c r="AA82" s="306"/>
      <c r="AB82" s="307"/>
      <c r="AC82" s="306"/>
      <c r="AD82" s="308"/>
    </row>
    <row r="83" spans="1:30" s="334" customFormat="1" ht="23.25" customHeight="1" thickBot="1">
      <c r="A83" s="312"/>
      <c r="B83" s="313" t="s">
        <v>227</v>
      </c>
      <c r="C83" s="314" t="s">
        <v>5</v>
      </c>
      <c r="D83" s="315" t="s">
        <v>7</v>
      </c>
      <c r="E83" s="316">
        <v>0</v>
      </c>
      <c r="F83" s="317">
        <v>2</v>
      </c>
      <c r="G83" s="318">
        <v>2</v>
      </c>
      <c r="H83" s="317">
        <v>0</v>
      </c>
      <c r="I83" s="317">
        <v>2</v>
      </c>
      <c r="J83" s="319">
        <v>2</v>
      </c>
      <c r="K83" s="316">
        <v>0</v>
      </c>
      <c r="L83" s="317">
        <v>2</v>
      </c>
      <c r="M83" s="318">
        <v>2</v>
      </c>
      <c r="N83" s="317">
        <v>0</v>
      </c>
      <c r="O83" s="317">
        <v>2</v>
      </c>
      <c r="P83" s="319">
        <v>2</v>
      </c>
      <c r="Q83" s="316"/>
      <c r="R83" s="317"/>
      <c r="S83" s="318"/>
      <c r="T83" s="317"/>
      <c r="U83" s="317"/>
      <c r="V83" s="319"/>
      <c r="W83" s="320"/>
      <c r="X83" s="321"/>
      <c r="Y83" s="322" t="s">
        <v>229</v>
      </c>
      <c r="Z83" s="323" t="s">
        <v>230</v>
      </c>
      <c r="AA83" s="235"/>
      <c r="AB83" s="243"/>
      <c r="AC83" s="235"/>
      <c r="AD83" s="236"/>
    </row>
    <row r="84" spans="1:30" s="334" customFormat="1" ht="24.75" customHeight="1" thickBot="1">
      <c r="A84" s="340"/>
      <c r="B84" s="341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1"/>
      <c r="Z84" s="343"/>
      <c r="AA84" s="235"/>
      <c r="AB84" s="243"/>
      <c r="AC84" s="235"/>
      <c r="AD84" s="236"/>
    </row>
    <row r="85" spans="1:30" ht="24" thickBot="1">
      <c r="A85" s="540" t="s">
        <v>91</v>
      </c>
      <c r="B85" s="542"/>
      <c r="C85" s="147"/>
      <c r="D85" s="112"/>
      <c r="E85" s="269"/>
      <c r="F85" s="270"/>
      <c r="G85" s="270"/>
      <c r="H85" s="270"/>
      <c r="I85" s="270"/>
      <c r="J85" s="271"/>
      <c r="K85" s="269"/>
      <c r="L85" s="270"/>
      <c r="M85" s="270"/>
      <c r="N85" s="270"/>
      <c r="O85" s="270"/>
      <c r="P85" s="271"/>
      <c r="Q85" s="269"/>
      <c r="R85" s="270"/>
      <c r="S85" s="270"/>
      <c r="T85" s="270"/>
      <c r="U85" s="270"/>
      <c r="V85" s="277"/>
      <c r="W85" s="168"/>
      <c r="X85" s="113">
        <v>0</v>
      </c>
      <c r="Y85" s="106"/>
      <c r="Z85" s="107"/>
      <c r="AA85" s="235"/>
      <c r="AB85" s="243"/>
      <c r="AC85" s="235"/>
      <c r="AD85" s="236"/>
    </row>
    <row r="86" spans="1:30" s="330" customFormat="1" ht="24" customHeight="1" thickBot="1">
      <c r="A86" s="4" t="s">
        <v>57</v>
      </c>
      <c r="B86" s="345" t="s">
        <v>233</v>
      </c>
      <c r="C86" s="5" t="s">
        <v>13</v>
      </c>
      <c r="D86" s="153" t="s">
        <v>59</v>
      </c>
      <c r="E86" s="272">
        <v>0</v>
      </c>
      <c r="F86" s="273">
        <v>2</v>
      </c>
      <c r="G86" s="274">
        <v>0</v>
      </c>
      <c r="H86" s="273">
        <v>0</v>
      </c>
      <c r="I86" s="273">
        <v>2</v>
      </c>
      <c r="J86" s="276">
        <v>0</v>
      </c>
      <c r="K86" s="272"/>
      <c r="L86" s="273"/>
      <c r="M86" s="274"/>
      <c r="N86" s="273"/>
      <c r="O86" s="273"/>
      <c r="P86" s="276"/>
      <c r="Q86" s="272"/>
      <c r="R86" s="273"/>
      <c r="S86" s="274"/>
      <c r="T86" s="273"/>
      <c r="U86" s="273"/>
      <c r="V86" s="275"/>
      <c r="W86" s="110"/>
      <c r="X86" s="105">
        <v>0</v>
      </c>
      <c r="Y86" s="403" t="s">
        <v>263</v>
      </c>
      <c r="Z86" s="344" t="s">
        <v>63</v>
      </c>
      <c r="AA86" s="244"/>
      <c r="AB86" s="250"/>
      <c r="AC86" s="244"/>
      <c r="AD86" s="245"/>
    </row>
    <row r="87" spans="1:30" s="330" customFormat="1" ht="24" customHeight="1" thickBot="1">
      <c r="A87" s="340"/>
      <c r="B87" s="341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1"/>
      <c r="Z87" s="343"/>
      <c r="AA87" s="327"/>
      <c r="AB87" s="327"/>
      <c r="AC87" s="327"/>
      <c r="AD87" s="327"/>
    </row>
    <row r="88" spans="1:30" s="330" customFormat="1" ht="24" customHeight="1">
      <c r="A88" s="549" t="s">
        <v>18</v>
      </c>
      <c r="B88" s="550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>
        <v>3</v>
      </c>
      <c r="W88" s="486">
        <v>7</v>
      </c>
      <c r="X88" s="486">
        <v>10</v>
      </c>
      <c r="Y88" s="487"/>
      <c r="Z88" s="488"/>
      <c r="AA88" s="327"/>
      <c r="AB88" s="327"/>
      <c r="AC88" s="327"/>
      <c r="AD88" s="327"/>
    </row>
    <row r="89" spans="1:30" s="330" customFormat="1" ht="21" customHeight="1">
      <c r="A89" s="432" t="s">
        <v>297</v>
      </c>
      <c r="B89" s="397" t="s">
        <v>288</v>
      </c>
      <c r="C89" s="7" t="s">
        <v>5</v>
      </c>
      <c r="D89" s="389" t="s">
        <v>56</v>
      </c>
      <c r="E89" s="390"/>
      <c r="F89" s="391"/>
      <c r="G89" s="392"/>
      <c r="H89" s="391"/>
      <c r="I89" s="391"/>
      <c r="J89" s="393"/>
      <c r="K89" s="390"/>
      <c r="L89" s="391"/>
      <c r="M89" s="392"/>
      <c r="N89" s="391"/>
      <c r="O89" s="391"/>
      <c r="P89" s="394"/>
      <c r="Q89" s="390"/>
      <c r="R89" s="391"/>
      <c r="S89" s="394"/>
      <c r="T89" s="179">
        <v>0</v>
      </c>
      <c r="U89" s="6">
        <v>2</v>
      </c>
      <c r="V89" s="45">
        <v>3</v>
      </c>
      <c r="W89" s="395"/>
      <c r="X89" s="396">
        <v>3</v>
      </c>
      <c r="Y89" s="429" t="s">
        <v>312</v>
      </c>
      <c r="Z89" s="428" t="s">
        <v>280</v>
      </c>
      <c r="AA89" s="327"/>
      <c r="AB89" s="327"/>
      <c r="AC89" s="327"/>
      <c r="AD89" s="327"/>
    </row>
    <row r="90" spans="1:30" ht="21" customHeight="1" thickBot="1">
      <c r="A90" s="431" t="s">
        <v>298</v>
      </c>
      <c r="B90" s="346" t="s">
        <v>289</v>
      </c>
      <c r="C90" s="41" t="s">
        <v>5</v>
      </c>
      <c r="D90" s="489" t="s">
        <v>56</v>
      </c>
      <c r="E90" s="41"/>
      <c r="F90" s="42"/>
      <c r="G90" s="40"/>
      <c r="H90" s="42"/>
      <c r="I90" s="42"/>
      <c r="J90" s="165"/>
      <c r="K90" s="41"/>
      <c r="L90" s="42"/>
      <c r="M90" s="40"/>
      <c r="N90" s="42"/>
      <c r="O90" s="42"/>
      <c r="P90" s="159"/>
      <c r="Q90" s="41"/>
      <c r="R90" s="42"/>
      <c r="S90" s="159"/>
      <c r="T90" s="198"/>
      <c r="U90" s="42"/>
      <c r="V90" s="40"/>
      <c r="W90" s="194">
        <v>7</v>
      </c>
      <c r="X90" s="104">
        <v>7</v>
      </c>
      <c r="Y90" s="490" t="s">
        <v>312</v>
      </c>
      <c r="Z90" s="491" t="s">
        <v>280</v>
      </c>
    </row>
    <row r="91" spans="1:30" s="328" customFormat="1" ht="24" customHeight="1" thickBot="1">
      <c r="A91" s="475"/>
      <c r="B91" s="433"/>
      <c r="C91" s="325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33"/>
      <c r="Z91" s="477"/>
      <c r="AA91" s="327"/>
      <c r="AB91" s="327"/>
      <c r="AC91" s="327"/>
      <c r="AD91" s="327"/>
    </row>
    <row r="92" spans="1:30" ht="24" thickBot="1">
      <c r="A92" s="540" t="s">
        <v>98</v>
      </c>
      <c r="B92" s="541"/>
      <c r="C92" s="111"/>
      <c r="D92" s="112"/>
      <c r="E92" s="147"/>
      <c r="F92" s="111"/>
      <c r="G92" s="111"/>
      <c r="H92" s="111"/>
      <c r="I92" s="111"/>
      <c r="J92" s="112"/>
      <c r="K92" s="147"/>
      <c r="L92" s="111"/>
      <c r="M92" s="111"/>
      <c r="N92" s="111"/>
      <c r="O92" s="111"/>
      <c r="P92" s="112"/>
      <c r="Q92" s="147"/>
      <c r="R92" s="111"/>
      <c r="S92" s="111"/>
      <c r="T92" s="111"/>
      <c r="U92" s="111"/>
      <c r="V92" s="155"/>
      <c r="W92" s="484">
        <v>20</v>
      </c>
      <c r="X92" s="485">
        <v>20</v>
      </c>
      <c r="Y92" s="106"/>
      <c r="Z92" s="107"/>
    </row>
    <row r="93" spans="1:30" ht="16.5" customHeight="1" thickBot="1">
      <c r="A93" s="497" t="s">
        <v>306</v>
      </c>
      <c r="B93" s="346" t="s">
        <v>98</v>
      </c>
      <c r="C93" s="41"/>
      <c r="D93" s="489"/>
      <c r="E93" s="41"/>
      <c r="F93" s="42"/>
      <c r="G93" s="40"/>
      <c r="H93" s="42"/>
      <c r="I93" s="42"/>
      <c r="J93" s="165"/>
      <c r="K93" s="41"/>
      <c r="L93" s="42"/>
      <c r="M93" s="40"/>
      <c r="N93" s="42"/>
      <c r="O93" s="42"/>
      <c r="P93" s="159"/>
      <c r="Q93" s="41"/>
      <c r="R93" s="42"/>
      <c r="S93" s="159"/>
      <c r="T93" s="198"/>
      <c r="U93" s="42"/>
      <c r="V93" s="40"/>
      <c r="W93" s="194"/>
      <c r="X93" s="104">
        <v>20</v>
      </c>
      <c r="Y93" s="533" t="s">
        <v>281</v>
      </c>
      <c r="Z93" s="428" t="s">
        <v>280</v>
      </c>
    </row>
    <row r="94" spans="1:30" ht="13.5" thickBot="1">
      <c r="A94" s="280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2"/>
    </row>
    <row r="95" spans="1:30" ht="16.5" thickBot="1">
      <c r="A95" s="498" t="s">
        <v>175</v>
      </c>
      <c r="B95" s="499"/>
      <c r="C95" s="499"/>
      <c r="D95" s="499"/>
      <c r="E95" s="499"/>
      <c r="F95" s="499"/>
      <c r="G95" s="500">
        <f>SUM(G5,G45,G81)</f>
        <v>31</v>
      </c>
      <c r="H95" s="500"/>
      <c r="I95" s="500"/>
      <c r="J95" s="500">
        <f>SUM(J5,J45,J81)</f>
        <v>31</v>
      </c>
      <c r="K95" s="500"/>
      <c r="L95" s="500"/>
      <c r="M95" s="500">
        <f>SUM(M5,M45,M81)</f>
        <v>30</v>
      </c>
      <c r="N95" s="500"/>
      <c r="O95" s="500"/>
      <c r="P95" s="500">
        <f>SUM(P5,P45,P81)</f>
        <v>27</v>
      </c>
      <c r="Q95" s="500"/>
      <c r="R95" s="500"/>
      <c r="S95" s="500">
        <f>SUM(S5,S45,S81)</f>
        <v>32</v>
      </c>
      <c r="T95" s="500"/>
      <c r="U95" s="500"/>
      <c r="V95" s="501">
        <f>V88+V81+V45+V5</f>
        <v>32</v>
      </c>
      <c r="W95" s="500">
        <f>W92+W88</f>
        <v>27</v>
      </c>
      <c r="X95" s="502">
        <f>X5+X45+X81+X92+X88</f>
        <v>210</v>
      </c>
      <c r="Y95" s="499"/>
      <c r="Z95" s="503"/>
    </row>
  </sheetData>
  <mergeCells count="42">
    <mergeCell ref="A1:Z1"/>
    <mergeCell ref="T3:U3"/>
    <mergeCell ref="X2:X4"/>
    <mergeCell ref="K2:P2"/>
    <mergeCell ref="Q2:V2"/>
    <mergeCell ref="E3:F3"/>
    <mergeCell ref="V3:V4"/>
    <mergeCell ref="G3:G4"/>
    <mergeCell ref="H3:I3"/>
    <mergeCell ref="J3:J4"/>
    <mergeCell ref="K3:L3"/>
    <mergeCell ref="Q3:R3"/>
    <mergeCell ref="A55:B55"/>
    <mergeCell ref="AA29:AB29"/>
    <mergeCell ref="AA2:AB4"/>
    <mergeCell ref="AC2:AD4"/>
    <mergeCell ref="AC21:AD21"/>
    <mergeCell ref="AC12:AD12"/>
    <mergeCell ref="D2:D4"/>
    <mergeCell ref="A2:A4"/>
    <mergeCell ref="C2:C4"/>
    <mergeCell ref="Z2:Z4"/>
    <mergeCell ref="Y2:Y4"/>
    <mergeCell ref="M3:M4"/>
    <mergeCell ref="S3:S4"/>
    <mergeCell ref="N3:O3"/>
    <mergeCell ref="A47:B47"/>
    <mergeCell ref="E2:J2"/>
    <mergeCell ref="A46:B46"/>
    <mergeCell ref="B2:B4"/>
    <mergeCell ref="P3:P4"/>
    <mergeCell ref="A5:B5"/>
    <mergeCell ref="A23:B23"/>
    <mergeCell ref="A6:B6"/>
    <mergeCell ref="A45:B45"/>
    <mergeCell ref="A63:B63"/>
    <mergeCell ref="A92:B92"/>
    <mergeCell ref="A85:B85"/>
    <mergeCell ref="A82:B82"/>
    <mergeCell ref="A81:B81"/>
    <mergeCell ref="A64:B64"/>
    <mergeCell ref="A88:B88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9" r:id="rId12"/>
    <hyperlink ref="B18" r:id="rId13"/>
    <hyperlink ref="B20" r:id="rId14"/>
    <hyperlink ref="B24" r:id="rId15"/>
    <hyperlink ref="B26" r:id="rId16"/>
    <hyperlink ref="B27" r:id="rId17"/>
    <hyperlink ref="B28" r:id="rId18"/>
    <hyperlink ref="B31" r:id="rId19"/>
    <hyperlink ref="B32" r:id="rId20"/>
    <hyperlink ref="B35" r:id="rId21"/>
    <hyperlink ref="B36" r:id="rId22"/>
    <hyperlink ref="B34" r:id="rId23"/>
    <hyperlink ref="B39" r:id="rId24"/>
    <hyperlink ref="B37" r:id="rId25"/>
    <hyperlink ref="B38" r:id="rId26"/>
    <hyperlink ref="B40" r:id="rId27"/>
    <hyperlink ref="B41" r:id="rId28" display="Külkereskedelem technikája"/>
    <hyperlink ref="B42" r:id="rId29" display="Üzleti tervezés"/>
    <hyperlink ref="B43" r:id="rId30"/>
    <hyperlink ref="B66" r:id="rId31"/>
    <hyperlink ref="B75" r:id="rId32"/>
    <hyperlink ref="B68" r:id="rId33"/>
    <hyperlink ref="B73" r:id="rId34"/>
    <hyperlink ref="B72" r:id="rId35" display="Nközi gazdaság- és vállalatelemzés"/>
    <hyperlink ref="AB11" r:id="rId36"/>
    <hyperlink ref="AB15" r:id="rId37"/>
    <hyperlink ref="AB27" r:id="rId38"/>
    <hyperlink ref="AB30" r:id="rId39"/>
    <hyperlink ref="B22" r:id="rId40" display="Gazdasági jog I."/>
    <hyperlink ref="B30" r:id="rId41"/>
    <hyperlink ref="B76" r:id="rId42"/>
    <hyperlink ref="B21" r:id="rId43"/>
    <hyperlink ref="B29" r:id="rId44"/>
    <hyperlink ref="B48" r:id="rId45"/>
    <hyperlink ref="B51" r:id="rId46"/>
    <hyperlink ref="B53" r:id="rId47"/>
    <hyperlink ref="B54" r:id="rId48"/>
    <hyperlink ref="B58" r:id="rId49"/>
    <hyperlink ref="B56" r:id="rId50"/>
    <hyperlink ref="B60" r:id="rId51"/>
    <hyperlink ref="B57" r:id="rId52"/>
    <hyperlink ref="B61" r:id="rId53"/>
    <hyperlink ref="B62" r:id="rId54" display="Európai Unió Belső Piaca 6"/>
    <hyperlink ref="B59" r:id="rId55"/>
    <hyperlink ref="B65" r:id="rId56"/>
    <hyperlink ref="B74" r:id="rId57"/>
    <hyperlink ref="B71" r:id="rId58"/>
    <hyperlink ref="B33" r:id="rId59" display="Betriebswirtschaftliche Entscheidungstheorie"/>
  </hyperlinks>
  <pageMargins left="0.19685039370078741" right="0.19685039370078741" top="0.19685039370078741" bottom="0.19685039370078741" header="0.19685039370078741" footer="0.19685039370078741"/>
  <pageSetup paperSize="9" scale="60" orientation="landscape" r:id="rId60"/>
  <headerFooter alignWithMargins="0"/>
  <rowBreaks count="1" manualBreakCount="1">
    <brk id="4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zoomScaleNormal="100" zoomScaleSheetLayoutView="100" workbookViewId="0">
      <selection activeCell="A28" sqref="A28"/>
    </sheetView>
  </sheetViews>
  <sheetFormatPr defaultColWidth="9.140625" defaultRowHeight="12.75"/>
  <cols>
    <col min="1" max="1" width="226.5703125" style="332" bestFit="1" customWidth="1"/>
    <col min="2" max="16384" width="9.140625" style="332"/>
  </cols>
  <sheetData>
    <row r="1" spans="1:256" s="348" customFormat="1">
      <c r="A1" s="347" t="s">
        <v>158</v>
      </c>
    </row>
    <row r="2" spans="1:256" s="348" customFormat="1">
      <c r="A2" s="347" t="s">
        <v>159</v>
      </c>
    </row>
    <row r="3" spans="1:256" s="195" customFormat="1">
      <c r="A3" s="188" t="s">
        <v>160</v>
      </c>
    </row>
    <row r="4" spans="1:256" s="195" customFormat="1">
      <c r="A4" s="189" t="s">
        <v>161</v>
      </c>
    </row>
    <row r="5" spans="1:256" s="195" customFormat="1">
      <c r="A5" s="189" t="s">
        <v>162</v>
      </c>
    </row>
    <row r="6" spans="1:256" s="195" customFormat="1" ht="8.25" customHeight="1">
      <c r="A6" s="189"/>
    </row>
    <row r="7" spans="1:256" s="195" customFormat="1" ht="12.75" customHeight="1">
      <c r="A7" s="220" t="s">
        <v>192</v>
      </c>
    </row>
    <row r="8" spans="1:256" s="195" customFormat="1">
      <c r="A8" s="186" t="s">
        <v>163</v>
      </c>
    </row>
    <row r="9" spans="1:256" s="195" customFormat="1">
      <c r="A9" s="186" t="s">
        <v>164</v>
      </c>
    </row>
    <row r="10" spans="1:256" s="195" customFormat="1">
      <c r="A10" s="186" t="s">
        <v>165</v>
      </c>
    </row>
    <row r="11" spans="1:256" s="195" customFormat="1">
      <c r="A11" s="186" t="s">
        <v>225</v>
      </c>
    </row>
    <row r="12" spans="1:256" s="195" customFormat="1">
      <c r="A12" s="186" t="s">
        <v>166</v>
      </c>
    </row>
    <row r="13" spans="1:256" s="195" customFormat="1">
      <c r="A13" s="407" t="s">
        <v>269</v>
      </c>
      <c r="B13" s="407" t="s">
        <v>269</v>
      </c>
      <c r="C13" s="407" t="s">
        <v>269</v>
      </c>
      <c r="D13" s="407" t="s">
        <v>269</v>
      </c>
      <c r="E13" s="407" t="s">
        <v>269</v>
      </c>
      <c r="F13" s="407" t="s">
        <v>269</v>
      </c>
      <c r="G13" s="407" t="s">
        <v>269</v>
      </c>
      <c r="H13" s="407" t="s">
        <v>269</v>
      </c>
      <c r="I13" s="407" t="s">
        <v>269</v>
      </c>
      <c r="J13" s="407" t="s">
        <v>269</v>
      </c>
      <c r="K13" s="407" t="s">
        <v>269</v>
      </c>
      <c r="L13" s="407" t="s">
        <v>269</v>
      </c>
      <c r="M13" s="407" t="s">
        <v>269</v>
      </c>
      <c r="N13" s="407" t="s">
        <v>269</v>
      </c>
      <c r="O13" s="407" t="s">
        <v>269</v>
      </c>
      <c r="P13" s="407" t="s">
        <v>269</v>
      </c>
      <c r="Q13" s="407" t="s">
        <v>269</v>
      </c>
      <c r="R13" s="407" t="s">
        <v>269</v>
      </c>
      <c r="S13" s="407" t="s">
        <v>269</v>
      </c>
      <c r="T13" s="407" t="s">
        <v>269</v>
      </c>
      <c r="U13" s="407" t="s">
        <v>269</v>
      </c>
      <c r="V13" s="407" t="s">
        <v>269</v>
      </c>
      <c r="W13" s="407" t="s">
        <v>269</v>
      </c>
      <c r="X13" s="407" t="s">
        <v>269</v>
      </c>
      <c r="Y13" s="407" t="s">
        <v>269</v>
      </c>
      <c r="Z13" s="407" t="s">
        <v>269</v>
      </c>
      <c r="AA13" s="407" t="s">
        <v>269</v>
      </c>
      <c r="AB13" s="407" t="s">
        <v>269</v>
      </c>
      <c r="AC13" s="407" t="s">
        <v>269</v>
      </c>
      <c r="AD13" s="407" t="s">
        <v>269</v>
      </c>
      <c r="AE13" s="407" t="s">
        <v>269</v>
      </c>
      <c r="AF13" s="407" t="s">
        <v>269</v>
      </c>
      <c r="AG13" s="407" t="s">
        <v>269</v>
      </c>
      <c r="AH13" s="407" t="s">
        <v>269</v>
      </c>
      <c r="AI13" s="407" t="s">
        <v>269</v>
      </c>
      <c r="AJ13" s="407" t="s">
        <v>269</v>
      </c>
      <c r="AK13" s="407" t="s">
        <v>269</v>
      </c>
      <c r="AL13" s="407" t="s">
        <v>269</v>
      </c>
      <c r="AM13" s="407" t="s">
        <v>269</v>
      </c>
      <c r="AN13" s="407" t="s">
        <v>269</v>
      </c>
      <c r="AO13" s="407" t="s">
        <v>269</v>
      </c>
      <c r="AP13" s="407" t="s">
        <v>269</v>
      </c>
      <c r="AQ13" s="407" t="s">
        <v>269</v>
      </c>
      <c r="AR13" s="407" t="s">
        <v>269</v>
      </c>
      <c r="AS13" s="407" t="s">
        <v>269</v>
      </c>
      <c r="AT13" s="407" t="s">
        <v>269</v>
      </c>
      <c r="AU13" s="407" t="s">
        <v>269</v>
      </c>
      <c r="AV13" s="407" t="s">
        <v>269</v>
      </c>
      <c r="AW13" s="407" t="s">
        <v>269</v>
      </c>
      <c r="AX13" s="407" t="s">
        <v>269</v>
      </c>
      <c r="AY13" s="407" t="s">
        <v>269</v>
      </c>
      <c r="AZ13" s="407" t="s">
        <v>269</v>
      </c>
      <c r="BA13" s="407" t="s">
        <v>269</v>
      </c>
      <c r="BB13" s="407" t="s">
        <v>269</v>
      </c>
      <c r="BC13" s="407" t="s">
        <v>269</v>
      </c>
      <c r="BD13" s="407" t="s">
        <v>269</v>
      </c>
      <c r="BE13" s="407" t="s">
        <v>269</v>
      </c>
      <c r="BF13" s="407" t="s">
        <v>269</v>
      </c>
      <c r="BG13" s="407" t="s">
        <v>269</v>
      </c>
      <c r="BH13" s="407" t="s">
        <v>269</v>
      </c>
      <c r="BI13" s="407" t="s">
        <v>269</v>
      </c>
      <c r="BJ13" s="407" t="s">
        <v>269</v>
      </c>
      <c r="BK13" s="407" t="s">
        <v>269</v>
      </c>
      <c r="BL13" s="407" t="s">
        <v>269</v>
      </c>
      <c r="BM13" s="407" t="s">
        <v>269</v>
      </c>
      <c r="BN13" s="407" t="s">
        <v>269</v>
      </c>
      <c r="BO13" s="407" t="s">
        <v>269</v>
      </c>
      <c r="BP13" s="407" t="s">
        <v>269</v>
      </c>
      <c r="BQ13" s="407" t="s">
        <v>269</v>
      </c>
      <c r="BR13" s="407" t="s">
        <v>269</v>
      </c>
      <c r="BS13" s="407" t="s">
        <v>269</v>
      </c>
      <c r="BT13" s="407" t="s">
        <v>269</v>
      </c>
      <c r="BU13" s="407" t="s">
        <v>269</v>
      </c>
      <c r="BV13" s="407" t="s">
        <v>269</v>
      </c>
      <c r="BW13" s="407" t="s">
        <v>269</v>
      </c>
      <c r="BX13" s="407" t="s">
        <v>269</v>
      </c>
      <c r="BY13" s="407" t="s">
        <v>269</v>
      </c>
      <c r="BZ13" s="407" t="s">
        <v>269</v>
      </c>
      <c r="CA13" s="407" t="s">
        <v>269</v>
      </c>
      <c r="CB13" s="407" t="s">
        <v>269</v>
      </c>
      <c r="CC13" s="407" t="s">
        <v>269</v>
      </c>
      <c r="CD13" s="407" t="s">
        <v>269</v>
      </c>
      <c r="CE13" s="407" t="s">
        <v>269</v>
      </c>
      <c r="CF13" s="407" t="s">
        <v>269</v>
      </c>
      <c r="CG13" s="407" t="s">
        <v>269</v>
      </c>
      <c r="CH13" s="407" t="s">
        <v>269</v>
      </c>
      <c r="CI13" s="407" t="s">
        <v>269</v>
      </c>
      <c r="CJ13" s="407" t="s">
        <v>269</v>
      </c>
      <c r="CK13" s="407" t="s">
        <v>269</v>
      </c>
      <c r="CL13" s="407" t="s">
        <v>269</v>
      </c>
      <c r="CM13" s="407" t="s">
        <v>269</v>
      </c>
      <c r="CN13" s="407" t="s">
        <v>269</v>
      </c>
      <c r="CO13" s="407" t="s">
        <v>269</v>
      </c>
      <c r="CP13" s="407" t="s">
        <v>269</v>
      </c>
      <c r="CQ13" s="407" t="s">
        <v>269</v>
      </c>
      <c r="CR13" s="407" t="s">
        <v>269</v>
      </c>
      <c r="CS13" s="407" t="s">
        <v>269</v>
      </c>
      <c r="CT13" s="407" t="s">
        <v>269</v>
      </c>
      <c r="CU13" s="407" t="s">
        <v>269</v>
      </c>
      <c r="CV13" s="407" t="s">
        <v>269</v>
      </c>
      <c r="CW13" s="407" t="s">
        <v>269</v>
      </c>
      <c r="CX13" s="407" t="s">
        <v>269</v>
      </c>
      <c r="CY13" s="407" t="s">
        <v>269</v>
      </c>
      <c r="CZ13" s="407" t="s">
        <v>269</v>
      </c>
      <c r="DA13" s="407" t="s">
        <v>269</v>
      </c>
      <c r="DB13" s="407" t="s">
        <v>269</v>
      </c>
      <c r="DC13" s="407" t="s">
        <v>269</v>
      </c>
      <c r="DD13" s="407" t="s">
        <v>269</v>
      </c>
      <c r="DE13" s="407" t="s">
        <v>269</v>
      </c>
      <c r="DF13" s="407" t="s">
        <v>269</v>
      </c>
      <c r="DG13" s="407" t="s">
        <v>269</v>
      </c>
      <c r="DH13" s="407" t="s">
        <v>269</v>
      </c>
      <c r="DI13" s="407" t="s">
        <v>269</v>
      </c>
      <c r="DJ13" s="407" t="s">
        <v>269</v>
      </c>
      <c r="DK13" s="407" t="s">
        <v>269</v>
      </c>
      <c r="DL13" s="407" t="s">
        <v>269</v>
      </c>
      <c r="DM13" s="407" t="s">
        <v>269</v>
      </c>
      <c r="DN13" s="407" t="s">
        <v>269</v>
      </c>
      <c r="DO13" s="407" t="s">
        <v>269</v>
      </c>
      <c r="DP13" s="407" t="s">
        <v>269</v>
      </c>
      <c r="DQ13" s="407" t="s">
        <v>269</v>
      </c>
      <c r="DR13" s="407" t="s">
        <v>269</v>
      </c>
      <c r="DS13" s="407" t="s">
        <v>269</v>
      </c>
      <c r="DT13" s="407" t="s">
        <v>269</v>
      </c>
      <c r="DU13" s="407" t="s">
        <v>269</v>
      </c>
      <c r="DV13" s="407" t="s">
        <v>269</v>
      </c>
      <c r="DW13" s="407" t="s">
        <v>269</v>
      </c>
      <c r="DX13" s="407" t="s">
        <v>269</v>
      </c>
      <c r="DY13" s="407" t="s">
        <v>269</v>
      </c>
      <c r="DZ13" s="407" t="s">
        <v>269</v>
      </c>
      <c r="EA13" s="407" t="s">
        <v>269</v>
      </c>
      <c r="EB13" s="407" t="s">
        <v>269</v>
      </c>
      <c r="EC13" s="407" t="s">
        <v>269</v>
      </c>
      <c r="ED13" s="407" t="s">
        <v>269</v>
      </c>
      <c r="EE13" s="407" t="s">
        <v>269</v>
      </c>
      <c r="EF13" s="407" t="s">
        <v>269</v>
      </c>
      <c r="EG13" s="407" t="s">
        <v>269</v>
      </c>
      <c r="EH13" s="407" t="s">
        <v>269</v>
      </c>
      <c r="EI13" s="407" t="s">
        <v>269</v>
      </c>
      <c r="EJ13" s="407" t="s">
        <v>269</v>
      </c>
      <c r="EK13" s="407" t="s">
        <v>269</v>
      </c>
      <c r="EL13" s="407" t="s">
        <v>269</v>
      </c>
      <c r="EM13" s="407" t="s">
        <v>269</v>
      </c>
      <c r="EN13" s="407" t="s">
        <v>269</v>
      </c>
      <c r="EO13" s="407" t="s">
        <v>269</v>
      </c>
      <c r="EP13" s="407" t="s">
        <v>269</v>
      </c>
      <c r="EQ13" s="407" t="s">
        <v>269</v>
      </c>
      <c r="ER13" s="407" t="s">
        <v>269</v>
      </c>
      <c r="ES13" s="407" t="s">
        <v>269</v>
      </c>
      <c r="ET13" s="407" t="s">
        <v>269</v>
      </c>
      <c r="EU13" s="407" t="s">
        <v>269</v>
      </c>
      <c r="EV13" s="407" t="s">
        <v>269</v>
      </c>
      <c r="EW13" s="407" t="s">
        <v>269</v>
      </c>
      <c r="EX13" s="407" t="s">
        <v>269</v>
      </c>
      <c r="EY13" s="407" t="s">
        <v>269</v>
      </c>
      <c r="EZ13" s="407" t="s">
        <v>269</v>
      </c>
      <c r="FA13" s="407" t="s">
        <v>269</v>
      </c>
      <c r="FB13" s="407" t="s">
        <v>269</v>
      </c>
      <c r="FC13" s="407" t="s">
        <v>269</v>
      </c>
      <c r="FD13" s="407" t="s">
        <v>269</v>
      </c>
      <c r="FE13" s="407" t="s">
        <v>269</v>
      </c>
      <c r="FF13" s="407" t="s">
        <v>269</v>
      </c>
      <c r="FG13" s="407" t="s">
        <v>269</v>
      </c>
      <c r="FH13" s="407" t="s">
        <v>269</v>
      </c>
      <c r="FI13" s="407" t="s">
        <v>269</v>
      </c>
      <c r="FJ13" s="407" t="s">
        <v>269</v>
      </c>
      <c r="FK13" s="407" t="s">
        <v>269</v>
      </c>
      <c r="FL13" s="407" t="s">
        <v>269</v>
      </c>
      <c r="FM13" s="407" t="s">
        <v>269</v>
      </c>
      <c r="FN13" s="407" t="s">
        <v>269</v>
      </c>
      <c r="FO13" s="407" t="s">
        <v>269</v>
      </c>
      <c r="FP13" s="407" t="s">
        <v>269</v>
      </c>
      <c r="FQ13" s="407" t="s">
        <v>269</v>
      </c>
      <c r="FR13" s="407" t="s">
        <v>269</v>
      </c>
      <c r="FS13" s="407" t="s">
        <v>269</v>
      </c>
      <c r="FT13" s="407" t="s">
        <v>269</v>
      </c>
      <c r="FU13" s="407" t="s">
        <v>269</v>
      </c>
      <c r="FV13" s="407" t="s">
        <v>269</v>
      </c>
      <c r="FW13" s="407" t="s">
        <v>269</v>
      </c>
      <c r="FX13" s="407" t="s">
        <v>269</v>
      </c>
      <c r="FY13" s="407" t="s">
        <v>269</v>
      </c>
      <c r="FZ13" s="407" t="s">
        <v>269</v>
      </c>
      <c r="GA13" s="407" t="s">
        <v>269</v>
      </c>
      <c r="GB13" s="407" t="s">
        <v>269</v>
      </c>
      <c r="GC13" s="407" t="s">
        <v>269</v>
      </c>
      <c r="GD13" s="407" t="s">
        <v>269</v>
      </c>
      <c r="GE13" s="407" t="s">
        <v>269</v>
      </c>
      <c r="GF13" s="407" t="s">
        <v>269</v>
      </c>
      <c r="GG13" s="407" t="s">
        <v>269</v>
      </c>
      <c r="GH13" s="407" t="s">
        <v>269</v>
      </c>
      <c r="GI13" s="407" t="s">
        <v>269</v>
      </c>
      <c r="GJ13" s="407" t="s">
        <v>269</v>
      </c>
      <c r="GK13" s="407" t="s">
        <v>269</v>
      </c>
      <c r="GL13" s="407" t="s">
        <v>269</v>
      </c>
      <c r="GM13" s="407" t="s">
        <v>269</v>
      </c>
      <c r="GN13" s="407" t="s">
        <v>269</v>
      </c>
      <c r="GO13" s="407" t="s">
        <v>269</v>
      </c>
      <c r="GP13" s="407" t="s">
        <v>269</v>
      </c>
      <c r="GQ13" s="407" t="s">
        <v>269</v>
      </c>
      <c r="GR13" s="407" t="s">
        <v>269</v>
      </c>
      <c r="GS13" s="407" t="s">
        <v>269</v>
      </c>
      <c r="GT13" s="407" t="s">
        <v>269</v>
      </c>
      <c r="GU13" s="407" t="s">
        <v>269</v>
      </c>
      <c r="GV13" s="407" t="s">
        <v>269</v>
      </c>
      <c r="GW13" s="407" t="s">
        <v>269</v>
      </c>
      <c r="GX13" s="407" t="s">
        <v>269</v>
      </c>
      <c r="GY13" s="407" t="s">
        <v>269</v>
      </c>
      <c r="GZ13" s="407" t="s">
        <v>269</v>
      </c>
      <c r="HA13" s="407" t="s">
        <v>269</v>
      </c>
      <c r="HB13" s="407" t="s">
        <v>269</v>
      </c>
      <c r="HC13" s="407" t="s">
        <v>269</v>
      </c>
      <c r="HD13" s="407" t="s">
        <v>269</v>
      </c>
      <c r="HE13" s="407" t="s">
        <v>269</v>
      </c>
      <c r="HF13" s="407" t="s">
        <v>269</v>
      </c>
      <c r="HG13" s="407" t="s">
        <v>269</v>
      </c>
      <c r="HH13" s="407" t="s">
        <v>269</v>
      </c>
      <c r="HI13" s="407" t="s">
        <v>269</v>
      </c>
      <c r="HJ13" s="407" t="s">
        <v>269</v>
      </c>
      <c r="HK13" s="407" t="s">
        <v>269</v>
      </c>
      <c r="HL13" s="407" t="s">
        <v>269</v>
      </c>
      <c r="HM13" s="407" t="s">
        <v>269</v>
      </c>
      <c r="HN13" s="407" t="s">
        <v>269</v>
      </c>
      <c r="HO13" s="407" t="s">
        <v>269</v>
      </c>
      <c r="HP13" s="407" t="s">
        <v>269</v>
      </c>
      <c r="HQ13" s="407" t="s">
        <v>269</v>
      </c>
      <c r="HR13" s="407" t="s">
        <v>269</v>
      </c>
      <c r="HS13" s="407" t="s">
        <v>269</v>
      </c>
      <c r="HT13" s="407" t="s">
        <v>269</v>
      </c>
      <c r="HU13" s="407" t="s">
        <v>269</v>
      </c>
      <c r="HV13" s="407" t="s">
        <v>269</v>
      </c>
      <c r="HW13" s="407" t="s">
        <v>269</v>
      </c>
      <c r="HX13" s="407" t="s">
        <v>269</v>
      </c>
      <c r="HY13" s="407" t="s">
        <v>269</v>
      </c>
      <c r="HZ13" s="407" t="s">
        <v>269</v>
      </c>
      <c r="IA13" s="407" t="s">
        <v>269</v>
      </c>
      <c r="IB13" s="407" t="s">
        <v>269</v>
      </c>
      <c r="IC13" s="407" t="s">
        <v>269</v>
      </c>
      <c r="ID13" s="407" t="s">
        <v>269</v>
      </c>
      <c r="IE13" s="407" t="s">
        <v>269</v>
      </c>
      <c r="IF13" s="407" t="s">
        <v>269</v>
      </c>
      <c r="IG13" s="407" t="s">
        <v>269</v>
      </c>
      <c r="IH13" s="407" t="s">
        <v>269</v>
      </c>
      <c r="II13" s="407" t="s">
        <v>269</v>
      </c>
      <c r="IJ13" s="407" t="s">
        <v>269</v>
      </c>
      <c r="IK13" s="407" t="s">
        <v>269</v>
      </c>
      <c r="IL13" s="407" t="s">
        <v>269</v>
      </c>
      <c r="IM13" s="407" t="s">
        <v>269</v>
      </c>
      <c r="IN13" s="407" t="s">
        <v>269</v>
      </c>
      <c r="IO13" s="407" t="s">
        <v>269</v>
      </c>
      <c r="IP13" s="407" t="s">
        <v>269</v>
      </c>
      <c r="IQ13" s="407" t="s">
        <v>269</v>
      </c>
      <c r="IR13" s="407" t="s">
        <v>269</v>
      </c>
      <c r="IS13" s="407" t="s">
        <v>269</v>
      </c>
      <c r="IT13" s="407" t="s">
        <v>269</v>
      </c>
      <c r="IU13" s="407" t="s">
        <v>269</v>
      </c>
      <c r="IV13" s="407" t="s">
        <v>269</v>
      </c>
    </row>
    <row r="14" spans="1:256" s="195" customFormat="1" ht="12.75" customHeight="1">
      <c r="A14" s="185"/>
    </row>
    <row r="15" spans="1:256" s="195" customFormat="1" ht="12.75" customHeight="1">
      <c r="A15" s="220" t="s">
        <v>191</v>
      </c>
    </row>
    <row r="16" spans="1:256" s="195" customFormat="1" ht="12.75" customHeight="1">
      <c r="A16" s="189"/>
    </row>
    <row r="17" spans="1:26" s="349" customFormat="1" ht="14.25">
      <c r="A17" s="309" t="s">
        <v>228</v>
      </c>
    </row>
    <row r="18" spans="1:26" s="195" customFormat="1" ht="12.75" customHeight="1">
      <c r="A18" s="189"/>
    </row>
    <row r="19" spans="1:26" s="195" customFormat="1" ht="12.75" customHeight="1">
      <c r="A19" s="220" t="s">
        <v>189</v>
      </c>
    </row>
    <row r="20" spans="1:26" s="195" customFormat="1" ht="12.75" customHeight="1">
      <c r="A20" s="189"/>
    </row>
    <row r="21" spans="1:26" s="195" customFormat="1" ht="12.75" customHeight="1">
      <c r="A21" s="219" t="s">
        <v>190</v>
      </c>
    </row>
    <row r="22" spans="1:26" s="195" customFormat="1" ht="12.75" customHeight="1">
      <c r="A22" s="185"/>
    </row>
    <row r="23" spans="1:26" s="195" customFormat="1" ht="12.75" customHeight="1">
      <c r="A23" s="219"/>
    </row>
    <row r="24" spans="1:26" s="195" customFormat="1" ht="12.75" customHeight="1">
      <c r="A24" s="185"/>
    </row>
    <row r="25" spans="1:26" s="195" customFormat="1" ht="12.75" customHeight="1">
      <c r="A25" s="420" t="s">
        <v>247</v>
      </c>
    </row>
    <row r="26" spans="1:26" s="195" customFormat="1" ht="12.75" customHeight="1">
      <c r="A26" s="421"/>
    </row>
    <row r="27" spans="1:26" s="195" customFormat="1" ht="17.25" customHeight="1">
      <c r="A27" s="537" t="s">
        <v>255</v>
      </c>
    </row>
    <row r="28" spans="1:26" s="195" customFormat="1" ht="12.75" customHeight="1">
      <c r="A28" s="266"/>
    </row>
    <row r="29" spans="1:26" s="195" customFormat="1">
      <c r="A29" s="189" t="s">
        <v>167</v>
      </c>
    </row>
    <row r="30" spans="1:26" s="195" customFormat="1">
      <c r="A30" s="186" t="s">
        <v>168</v>
      </c>
    </row>
    <row r="31" spans="1:26" s="195" customFormat="1">
      <c r="A31" s="186"/>
    </row>
    <row r="32" spans="1:26" customFormat="1">
      <c r="A32" s="608" t="s">
        <v>301</v>
      </c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</row>
    <row r="33" spans="1:26" customFormat="1">
      <c r="A33" s="496" t="s">
        <v>302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</row>
    <row r="34" spans="1:26" customFormat="1">
      <c r="A34" s="496" t="s">
        <v>303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</row>
    <row r="35" spans="1:26" customFormat="1">
      <c r="A35" s="496" t="s">
        <v>304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</row>
    <row r="36" spans="1:26" s="348" customFormat="1" ht="14.25" customHeight="1">
      <c r="A36" s="186"/>
    </row>
    <row r="37" spans="1:26" s="195" customFormat="1">
      <c r="A37" s="347" t="s">
        <v>169</v>
      </c>
    </row>
    <row r="38" spans="1:26" s="350" customFormat="1">
      <c r="A38" s="186" t="s">
        <v>176</v>
      </c>
    </row>
    <row r="39" spans="1:26" s="195" customFormat="1" ht="25.5">
      <c r="A39" s="187" t="s">
        <v>193</v>
      </c>
    </row>
    <row r="40" spans="1:26" s="195" customFormat="1">
      <c r="A40" s="186" t="s">
        <v>170</v>
      </c>
    </row>
    <row r="41" spans="1:26" s="195" customFormat="1">
      <c r="A41" s="186" t="s">
        <v>171</v>
      </c>
    </row>
    <row r="42" spans="1:26" s="348" customFormat="1" ht="14.25" customHeight="1">
      <c r="A42" s="186" t="s">
        <v>177</v>
      </c>
    </row>
    <row r="43" spans="1:26" s="195" customFormat="1">
      <c r="A43" s="347" t="s">
        <v>172</v>
      </c>
    </row>
    <row r="44" spans="1:26" s="348" customFormat="1" ht="14.25" customHeight="1">
      <c r="A44" s="186" t="s">
        <v>173</v>
      </c>
    </row>
    <row r="45" spans="1:26">
      <c r="A45" s="347" t="s">
        <v>174</v>
      </c>
    </row>
  </sheetData>
  <mergeCells count="1">
    <mergeCell ref="A32:Z32"/>
  </mergeCells>
  <phoneticPr fontId="55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/>
  <cols>
    <col min="1" max="1" width="22.85546875" style="23" customWidth="1"/>
    <col min="2" max="2" width="22.42578125" style="56" customWidth="1"/>
    <col min="3" max="3" width="9.85546875" style="57" bestFit="1" customWidth="1"/>
    <col min="4" max="4" width="13.7109375" style="56" customWidth="1"/>
    <col min="5" max="5" width="7.42578125" style="29" customWidth="1"/>
    <col min="6" max="6" width="47.28515625" style="19" customWidth="1"/>
    <col min="7" max="7" width="8.28515625" style="19" bestFit="1" customWidth="1"/>
    <col min="8" max="8" width="11.5703125" style="20" bestFit="1" customWidth="1"/>
    <col min="9" max="9" width="4.7109375" style="20" customWidth="1"/>
    <col min="10" max="11" width="3.140625" style="23" customWidth="1"/>
    <col min="12" max="12" width="7.42578125" style="24" customWidth="1"/>
    <col min="13" max="14" width="3.140625" style="23" customWidth="1"/>
    <col min="15" max="15" width="6.7109375" style="21" customWidth="1"/>
    <col min="16" max="16" width="2.85546875" style="20" bestFit="1" customWidth="1"/>
    <col min="17" max="17" width="3.140625" style="20" customWidth="1"/>
    <col min="18" max="18" width="7.42578125" style="21" customWidth="1"/>
    <col min="19" max="20" width="3.140625" style="20" customWidth="1"/>
    <col min="21" max="21" width="6.7109375" style="21" customWidth="1"/>
    <col min="22" max="23" width="3.42578125" style="20" customWidth="1"/>
    <col min="24" max="24" width="5.7109375" style="21" customWidth="1"/>
    <col min="25" max="26" width="3.42578125" style="20" customWidth="1"/>
    <col min="27" max="27" width="6.7109375" style="21" customWidth="1"/>
    <col min="28" max="28" width="4.85546875" style="21" customWidth="1"/>
    <col min="29" max="29" width="8.7109375" style="35" customWidth="1"/>
    <col min="30" max="30" width="10.7109375" style="20" hidden="1" customWidth="1"/>
    <col min="31" max="31" width="21.85546875" style="22" hidden="1" customWidth="1"/>
    <col min="32" max="32" width="39.7109375" style="19" hidden="1" customWidth="1"/>
    <col min="33" max="33" width="11.7109375" style="23" customWidth="1"/>
    <col min="34" max="34" width="34.85546875" style="19" customWidth="1"/>
    <col min="35" max="16384" width="9.140625" style="23"/>
  </cols>
  <sheetData>
    <row r="1" spans="1:34" ht="13.5" thickBot="1">
      <c r="A1" s="71"/>
      <c r="B1" s="72"/>
      <c r="C1" s="73"/>
      <c r="D1" s="81"/>
      <c r="E1" s="82"/>
      <c r="F1" s="609" t="s">
        <v>92</v>
      </c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1"/>
      <c r="AD1" s="68"/>
      <c r="AE1" s="69"/>
      <c r="AF1" s="70"/>
    </row>
    <row r="2" spans="1:34" s="25" customFormat="1" ht="12.75" customHeight="1" thickBot="1">
      <c r="A2" s="662" t="s">
        <v>100</v>
      </c>
      <c r="B2" s="641" t="s">
        <v>99</v>
      </c>
      <c r="C2" s="642"/>
      <c r="D2" s="643"/>
      <c r="E2" s="83"/>
      <c r="F2" s="617" t="s">
        <v>110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9"/>
      <c r="AH2" s="26"/>
    </row>
    <row r="3" spans="1:34" s="25" customFormat="1" ht="11.25" customHeight="1">
      <c r="A3" s="663"/>
      <c r="B3" s="644"/>
      <c r="C3" s="645"/>
      <c r="D3" s="646"/>
      <c r="E3" s="83"/>
      <c r="F3" s="633" t="s">
        <v>23</v>
      </c>
      <c r="G3" s="636" t="s">
        <v>0</v>
      </c>
      <c r="H3" s="613" t="s">
        <v>1</v>
      </c>
      <c r="I3" s="613" t="s">
        <v>11</v>
      </c>
      <c r="J3" s="612" t="s">
        <v>82</v>
      </c>
      <c r="K3" s="612"/>
      <c r="L3" s="612"/>
      <c r="M3" s="612"/>
      <c r="N3" s="612"/>
      <c r="O3" s="612"/>
      <c r="P3" s="612" t="s">
        <v>83</v>
      </c>
      <c r="Q3" s="612"/>
      <c r="R3" s="612"/>
      <c r="S3" s="612"/>
      <c r="T3" s="612"/>
      <c r="U3" s="612"/>
      <c r="V3" s="612" t="s">
        <v>84</v>
      </c>
      <c r="W3" s="612"/>
      <c r="X3" s="612"/>
      <c r="Y3" s="612"/>
      <c r="Z3" s="612"/>
      <c r="AA3" s="612"/>
      <c r="AB3" s="87" t="s">
        <v>106</v>
      </c>
      <c r="AC3" s="623" t="s">
        <v>90</v>
      </c>
      <c r="AD3" s="47"/>
      <c r="AE3" s="626" t="s">
        <v>3</v>
      </c>
      <c r="AF3" s="620" t="s">
        <v>24</v>
      </c>
      <c r="AH3" s="26"/>
    </row>
    <row r="4" spans="1:34" s="25" customFormat="1" ht="11.25" customHeight="1">
      <c r="A4" s="663"/>
      <c r="B4" s="644"/>
      <c r="C4" s="645"/>
      <c r="D4" s="646"/>
      <c r="E4" s="83"/>
      <c r="F4" s="634"/>
      <c r="G4" s="637"/>
      <c r="H4" s="614"/>
      <c r="I4" s="614"/>
      <c r="J4" s="616">
        <v>1</v>
      </c>
      <c r="K4" s="616"/>
      <c r="L4" s="629" t="s">
        <v>2</v>
      </c>
      <c r="M4" s="616">
        <v>2</v>
      </c>
      <c r="N4" s="616"/>
      <c r="O4" s="629" t="s">
        <v>2</v>
      </c>
      <c r="P4" s="616">
        <v>3</v>
      </c>
      <c r="Q4" s="616"/>
      <c r="R4" s="629" t="s">
        <v>2</v>
      </c>
      <c r="S4" s="616">
        <v>4</v>
      </c>
      <c r="T4" s="616"/>
      <c r="U4" s="629" t="s">
        <v>2</v>
      </c>
      <c r="V4" s="616">
        <v>5</v>
      </c>
      <c r="W4" s="616"/>
      <c r="X4" s="629" t="s">
        <v>2</v>
      </c>
      <c r="Y4" s="616">
        <v>6</v>
      </c>
      <c r="Z4" s="616"/>
      <c r="AA4" s="629" t="s">
        <v>2</v>
      </c>
      <c r="AB4" s="117">
        <v>7</v>
      </c>
      <c r="AC4" s="624"/>
      <c r="AD4" s="66"/>
      <c r="AE4" s="627"/>
      <c r="AF4" s="621"/>
      <c r="AH4" s="26"/>
    </row>
    <row r="5" spans="1:34" s="25" customFormat="1" ht="27.75" customHeight="1" thickBot="1">
      <c r="A5" s="664"/>
      <c r="B5" s="647"/>
      <c r="C5" s="648"/>
      <c r="D5" s="649"/>
      <c r="E5" s="83"/>
      <c r="F5" s="635"/>
      <c r="G5" s="638"/>
      <c r="H5" s="615"/>
      <c r="I5" s="615"/>
      <c r="J5" s="48" t="s">
        <v>4</v>
      </c>
      <c r="K5" s="48" t="s">
        <v>22</v>
      </c>
      <c r="L5" s="630"/>
      <c r="M5" s="48" t="s">
        <v>4</v>
      </c>
      <c r="N5" s="48" t="s">
        <v>22</v>
      </c>
      <c r="O5" s="630"/>
      <c r="P5" s="48" t="s">
        <v>4</v>
      </c>
      <c r="Q5" s="48" t="s">
        <v>22</v>
      </c>
      <c r="R5" s="630"/>
      <c r="S5" s="48" t="s">
        <v>4</v>
      </c>
      <c r="T5" s="48" t="s">
        <v>22</v>
      </c>
      <c r="U5" s="630"/>
      <c r="V5" s="48" t="s">
        <v>4</v>
      </c>
      <c r="W5" s="48" t="s">
        <v>22</v>
      </c>
      <c r="X5" s="630"/>
      <c r="Y5" s="48" t="s">
        <v>4</v>
      </c>
      <c r="Z5" s="48" t="s">
        <v>22</v>
      </c>
      <c r="AA5" s="630"/>
      <c r="AB5" s="141"/>
      <c r="AC5" s="625"/>
      <c r="AD5" s="67"/>
      <c r="AE5" s="628"/>
      <c r="AF5" s="622"/>
      <c r="AH5" s="26"/>
    </row>
    <row r="6" spans="1:34" s="27" customFormat="1" ht="69.75" customHeight="1">
      <c r="A6" s="659" t="s">
        <v>108</v>
      </c>
      <c r="B6" s="650" t="s">
        <v>93</v>
      </c>
      <c r="C6" s="672">
        <v>67</v>
      </c>
      <c r="D6" s="665">
        <v>101</v>
      </c>
      <c r="E6" s="29"/>
      <c r="F6" s="94" t="s">
        <v>102</v>
      </c>
      <c r="G6" s="95"/>
      <c r="H6" s="88" t="s">
        <v>5</v>
      </c>
      <c r="I6" s="88"/>
      <c r="J6" s="88"/>
      <c r="K6" s="88"/>
      <c r="L6" s="88">
        <v>19</v>
      </c>
      <c r="M6" s="88"/>
      <c r="N6" s="88"/>
      <c r="O6" s="88">
        <f>SUM(O7,O8)</f>
        <v>25</v>
      </c>
      <c r="P6" s="88"/>
      <c r="Q6" s="88"/>
      <c r="R6" s="88">
        <f>SUM(R7,R8)</f>
        <v>24</v>
      </c>
      <c r="S6" s="88"/>
      <c r="T6" s="88"/>
      <c r="U6" s="88">
        <f>SUM(U7,U8)</f>
        <v>20</v>
      </c>
      <c r="V6" s="88"/>
      <c r="W6" s="88"/>
      <c r="X6" s="88">
        <f>SUM(X7,X8)</f>
        <v>16</v>
      </c>
      <c r="Y6" s="88"/>
      <c r="Z6" s="88"/>
      <c r="AA6" s="88">
        <f>SUM(AA7,AA8)</f>
        <v>21</v>
      </c>
      <c r="AB6" s="88"/>
      <c r="AC6" s="89">
        <f>SUM(L6:AB6)</f>
        <v>125</v>
      </c>
      <c r="AD6" s="49"/>
      <c r="AE6" s="50"/>
      <c r="AF6" s="11"/>
      <c r="AH6" s="28"/>
    </row>
    <row r="7" spans="1:34" s="27" customFormat="1" ht="19.5" customHeight="1">
      <c r="A7" s="660"/>
      <c r="B7" s="651"/>
      <c r="C7" s="668"/>
      <c r="D7" s="666"/>
      <c r="E7" s="90"/>
      <c r="F7" s="631" t="s">
        <v>93</v>
      </c>
      <c r="G7" s="632"/>
      <c r="H7" s="64" t="s">
        <v>5</v>
      </c>
      <c r="I7" s="64"/>
      <c r="J7" s="63"/>
      <c r="K7" s="63"/>
      <c r="L7" s="63">
        <v>19</v>
      </c>
      <c r="M7" s="63"/>
      <c r="N7" s="63"/>
      <c r="O7" s="63">
        <v>25</v>
      </c>
      <c r="P7" s="63"/>
      <c r="Q7" s="63"/>
      <c r="R7" s="63">
        <v>14</v>
      </c>
      <c r="S7" s="63"/>
      <c r="T7" s="63"/>
      <c r="U7" s="63">
        <v>5</v>
      </c>
      <c r="V7" s="63"/>
      <c r="W7" s="63"/>
      <c r="X7" s="63">
        <v>4</v>
      </c>
      <c r="Y7" s="63"/>
      <c r="Z7" s="63"/>
      <c r="AA7" s="63">
        <v>0</v>
      </c>
      <c r="AB7" s="63"/>
      <c r="AC7" s="75">
        <f>SUM(L7:AB7)</f>
        <v>67</v>
      </c>
      <c r="AD7" s="79" t="e">
        <f>SUM(#REF!)</f>
        <v>#REF!</v>
      </c>
      <c r="AE7" s="51"/>
      <c r="AF7" s="52"/>
      <c r="AH7" s="28"/>
    </row>
    <row r="8" spans="1:34" s="27" customFormat="1" ht="19.5" customHeight="1" thickBot="1">
      <c r="A8" s="660"/>
      <c r="B8" s="651"/>
      <c r="C8" s="668"/>
      <c r="D8" s="666"/>
      <c r="E8" s="90"/>
      <c r="F8" s="639" t="s">
        <v>94</v>
      </c>
      <c r="G8" s="640"/>
      <c r="H8" s="76" t="s">
        <v>5</v>
      </c>
      <c r="I8" s="76"/>
      <c r="J8" s="77"/>
      <c r="K8" s="77"/>
      <c r="L8" s="77"/>
      <c r="M8" s="77"/>
      <c r="N8" s="77"/>
      <c r="O8" s="77"/>
      <c r="P8" s="77"/>
      <c r="Q8" s="77"/>
      <c r="R8" s="77">
        <v>10</v>
      </c>
      <c r="S8" s="77"/>
      <c r="T8" s="77"/>
      <c r="U8" s="77">
        <v>15</v>
      </c>
      <c r="V8" s="77"/>
      <c r="W8" s="77"/>
      <c r="X8" s="77">
        <v>12</v>
      </c>
      <c r="Y8" s="77"/>
      <c r="Z8" s="77"/>
      <c r="AA8" s="77">
        <v>21</v>
      </c>
      <c r="AB8" s="77"/>
      <c r="AC8" s="78">
        <f>SUM(L8:AA8)</f>
        <v>58</v>
      </c>
      <c r="AD8" s="18" t="e">
        <f>SUM(#REF!)</f>
        <v>#REF!</v>
      </c>
      <c r="AE8" s="13"/>
      <c r="AF8" s="14"/>
      <c r="AH8" s="28"/>
    </row>
    <row r="9" spans="1:34" s="27" customFormat="1" ht="19.5" customHeight="1">
      <c r="A9" s="660"/>
      <c r="B9" s="651"/>
      <c r="C9" s="668"/>
      <c r="D9" s="666"/>
      <c r="E9" s="90"/>
      <c r="F9" s="129" t="s">
        <v>97</v>
      </c>
      <c r="G9" s="130"/>
      <c r="H9" s="131" t="s">
        <v>36</v>
      </c>
      <c r="I9" s="131"/>
      <c r="J9" s="131"/>
      <c r="K9" s="131"/>
      <c r="L9" s="131">
        <f>SUM(L13,L12,L11)</f>
        <v>7</v>
      </c>
      <c r="M9" s="131"/>
      <c r="N9" s="131"/>
      <c r="O9" s="131">
        <f>SUM(O13,O12,O11)</f>
        <v>3</v>
      </c>
      <c r="P9" s="131"/>
      <c r="Q9" s="131"/>
      <c r="R9" s="131">
        <f>SUM(R13,R12,R11)</f>
        <v>3</v>
      </c>
      <c r="S9" s="131"/>
      <c r="T9" s="131"/>
      <c r="U9" s="131">
        <f>SUM(U13,U12,U11)</f>
        <v>10</v>
      </c>
      <c r="V9" s="131"/>
      <c r="W9" s="131"/>
      <c r="X9" s="131">
        <f>SUM(X13,X12,X11)</f>
        <v>11</v>
      </c>
      <c r="Y9" s="131"/>
      <c r="Z9" s="131"/>
      <c r="AA9" s="131">
        <f>SUM(AA13,AA12,AA11)</f>
        <v>8</v>
      </c>
      <c r="AB9" s="131"/>
      <c r="AC9" s="132">
        <f>SUM(AC13,AC12,AC11)</f>
        <v>42</v>
      </c>
      <c r="AD9" s="18" t="e">
        <f>SUM(#REF!)</f>
        <v>#REF!</v>
      </c>
      <c r="AE9" s="13"/>
      <c r="AF9" s="14"/>
      <c r="AH9" s="28"/>
    </row>
    <row r="10" spans="1:34" s="27" customFormat="1" ht="19.5" customHeight="1">
      <c r="A10" s="660"/>
      <c r="B10" s="651"/>
      <c r="C10" s="668"/>
      <c r="D10" s="666"/>
      <c r="E10" s="90"/>
      <c r="F10" s="631" t="s">
        <v>117</v>
      </c>
      <c r="G10" s="632"/>
      <c r="H10" s="64" t="s">
        <v>36</v>
      </c>
      <c r="I10" s="64"/>
      <c r="J10" s="63"/>
      <c r="K10" s="63"/>
      <c r="L10" s="63">
        <v>3</v>
      </c>
      <c r="M10" s="63"/>
      <c r="N10" s="63"/>
      <c r="O10" s="63">
        <v>0</v>
      </c>
      <c r="P10" s="63"/>
      <c r="Q10" s="63"/>
      <c r="R10" s="63">
        <v>3</v>
      </c>
      <c r="S10" s="63"/>
      <c r="T10" s="63"/>
      <c r="U10" s="63">
        <v>4</v>
      </c>
      <c r="V10" s="63"/>
      <c r="W10" s="63"/>
      <c r="X10" s="63">
        <v>7</v>
      </c>
      <c r="Y10" s="63"/>
      <c r="Z10" s="63"/>
      <c r="AA10" s="63">
        <v>4</v>
      </c>
      <c r="AB10" s="63"/>
      <c r="AC10" s="75">
        <f>SUM(H10:AB10)</f>
        <v>21</v>
      </c>
      <c r="AD10" s="18" t="e">
        <f>SUM(#REF!)</f>
        <v>#REF!</v>
      </c>
      <c r="AE10" s="13"/>
      <c r="AF10" s="14"/>
      <c r="AH10" s="28"/>
    </row>
    <row r="11" spans="1:34" s="27" customFormat="1" ht="19.5" customHeight="1">
      <c r="A11" s="660"/>
      <c r="B11" s="651"/>
      <c r="C11" s="668"/>
      <c r="D11" s="666"/>
      <c r="E11" s="90"/>
      <c r="F11" s="142" t="s">
        <v>118</v>
      </c>
      <c r="G11" s="133"/>
      <c r="H11" s="12" t="s">
        <v>36</v>
      </c>
      <c r="I11" s="1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>
        <v>4</v>
      </c>
      <c r="Y11" s="38"/>
      <c r="Z11" s="38"/>
      <c r="AA11" s="38">
        <v>4</v>
      </c>
      <c r="AB11" s="38"/>
      <c r="AC11" s="15">
        <f>SUM(K11:AB11)</f>
        <v>12</v>
      </c>
      <c r="AD11" s="18" t="e">
        <f>SUM(#REF!)</f>
        <v>#REF!</v>
      </c>
      <c r="AE11" s="13"/>
      <c r="AF11" s="14"/>
      <c r="AH11" s="28"/>
    </row>
    <row r="12" spans="1:34" s="27" customFormat="1" ht="19.5" customHeight="1">
      <c r="A12" s="660"/>
      <c r="B12" s="651"/>
      <c r="C12" s="668"/>
      <c r="D12" s="666"/>
      <c r="E12" s="90"/>
      <c r="F12" s="143" t="s">
        <v>119</v>
      </c>
      <c r="G12" s="134"/>
      <c r="H12" s="6" t="s">
        <v>36</v>
      </c>
      <c r="I12" s="6"/>
      <c r="J12" s="44"/>
      <c r="K12" s="44"/>
      <c r="L12" s="44">
        <v>3</v>
      </c>
      <c r="M12" s="44"/>
      <c r="N12" s="44"/>
      <c r="O12" s="44"/>
      <c r="P12" s="44"/>
      <c r="Q12" s="44"/>
      <c r="R12" s="44">
        <v>3</v>
      </c>
      <c r="S12" s="44"/>
      <c r="T12" s="44"/>
      <c r="U12" s="44"/>
      <c r="V12" s="44"/>
      <c r="W12" s="44"/>
      <c r="X12" s="44">
        <v>3</v>
      </c>
      <c r="Y12" s="44"/>
      <c r="Z12" s="44"/>
      <c r="AA12" s="44"/>
      <c r="AB12" s="44"/>
      <c r="AC12" s="16">
        <f>SUM(I12:AA12)</f>
        <v>9</v>
      </c>
      <c r="AD12" s="18" t="e">
        <f>SUM(#REF!)</f>
        <v>#REF!</v>
      </c>
      <c r="AE12" s="13"/>
      <c r="AF12" s="14"/>
      <c r="AH12" s="28"/>
    </row>
    <row r="13" spans="1:34" s="27" customFormat="1" ht="19.5" customHeight="1" thickBot="1">
      <c r="A13" s="660"/>
      <c r="B13" s="651"/>
      <c r="C13" s="668"/>
      <c r="D13" s="666"/>
      <c r="E13" s="90"/>
      <c r="F13" s="639" t="s">
        <v>116</v>
      </c>
      <c r="G13" s="640"/>
      <c r="H13" s="76" t="s">
        <v>36</v>
      </c>
      <c r="I13" s="76"/>
      <c r="J13" s="77"/>
      <c r="K13" s="77"/>
      <c r="L13" s="77">
        <v>4</v>
      </c>
      <c r="M13" s="77"/>
      <c r="N13" s="77"/>
      <c r="O13" s="77">
        <v>3</v>
      </c>
      <c r="P13" s="77"/>
      <c r="Q13" s="77"/>
      <c r="R13" s="77">
        <v>0</v>
      </c>
      <c r="S13" s="77"/>
      <c r="T13" s="77"/>
      <c r="U13" s="77">
        <v>6</v>
      </c>
      <c r="V13" s="77"/>
      <c r="W13" s="77"/>
      <c r="X13" s="77">
        <v>4</v>
      </c>
      <c r="Y13" s="77"/>
      <c r="Z13" s="77"/>
      <c r="AA13" s="77">
        <v>4</v>
      </c>
      <c r="AB13" s="77"/>
      <c r="AC13" s="78">
        <v>21</v>
      </c>
      <c r="AD13" s="18" t="e">
        <f>SUM(#REF!)</f>
        <v>#REF!</v>
      </c>
      <c r="AE13" s="13"/>
      <c r="AF13" s="14"/>
      <c r="AH13" s="28"/>
    </row>
    <row r="14" spans="1:34" s="27" customFormat="1" ht="19.5" customHeight="1" thickBot="1">
      <c r="A14" s="660"/>
      <c r="B14" s="651" t="s">
        <v>124</v>
      </c>
      <c r="C14" s="668" t="s">
        <v>103</v>
      </c>
      <c r="D14" s="666"/>
      <c r="E14" s="90"/>
      <c r="F14" s="97" t="s">
        <v>95</v>
      </c>
      <c r="G14" s="98"/>
      <c r="H14" s="80" t="s">
        <v>8</v>
      </c>
      <c r="I14" s="80"/>
      <c r="J14" s="80"/>
      <c r="K14" s="80"/>
      <c r="L14" s="80">
        <v>5</v>
      </c>
      <c r="M14" s="80"/>
      <c r="N14" s="80"/>
      <c r="O14" s="80">
        <v>2</v>
      </c>
      <c r="P14" s="80"/>
      <c r="Q14" s="80"/>
      <c r="R14" s="80">
        <v>3</v>
      </c>
      <c r="S14" s="80"/>
      <c r="T14" s="80"/>
      <c r="U14" s="80">
        <v>0</v>
      </c>
      <c r="V14" s="80"/>
      <c r="W14" s="80"/>
      <c r="X14" s="80">
        <v>3</v>
      </c>
      <c r="Y14" s="80"/>
      <c r="Z14" s="80"/>
      <c r="AA14" s="80">
        <v>0</v>
      </c>
      <c r="AB14" s="80"/>
      <c r="AC14" s="96">
        <f>SUM(J14:AB14)</f>
        <v>13</v>
      </c>
      <c r="AD14" s="17"/>
      <c r="AE14" s="13"/>
      <c r="AF14" s="14"/>
      <c r="AH14" s="28"/>
    </row>
    <row r="15" spans="1:34" s="27" customFormat="1" ht="19.5" customHeight="1">
      <c r="A15" s="660"/>
      <c r="B15" s="651"/>
      <c r="C15" s="668"/>
      <c r="D15" s="666"/>
      <c r="E15" s="90"/>
      <c r="F15" s="135" t="s">
        <v>120</v>
      </c>
      <c r="G15" s="136"/>
      <c r="H15" s="12" t="s">
        <v>8</v>
      </c>
      <c r="I15" s="12"/>
      <c r="J15" s="38"/>
      <c r="K15" s="38"/>
      <c r="L15" s="38">
        <v>2</v>
      </c>
      <c r="M15" s="38"/>
      <c r="N15" s="38"/>
      <c r="O15" s="38"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5">
        <v>4</v>
      </c>
      <c r="AD15" s="17"/>
      <c r="AE15" s="13"/>
      <c r="AF15" s="14"/>
      <c r="AH15" s="28"/>
    </row>
    <row r="16" spans="1:34" s="27" customFormat="1" ht="31.5" customHeight="1" thickBot="1">
      <c r="A16" s="660"/>
      <c r="B16" s="651"/>
      <c r="C16" s="668"/>
      <c r="D16" s="666"/>
      <c r="E16" s="90"/>
      <c r="F16" s="137" t="s">
        <v>114</v>
      </c>
      <c r="G16" s="93"/>
      <c r="H16" s="2" t="s">
        <v>8</v>
      </c>
      <c r="I16" s="91"/>
      <c r="J16" s="92"/>
      <c r="K16" s="92"/>
      <c r="L16" s="92">
        <v>3</v>
      </c>
      <c r="M16" s="92"/>
      <c r="N16" s="92"/>
      <c r="O16" s="92"/>
      <c r="P16" s="92"/>
      <c r="Q16" s="92"/>
      <c r="R16" s="92">
        <v>3</v>
      </c>
      <c r="S16" s="92"/>
      <c r="T16" s="92"/>
      <c r="U16" s="92"/>
      <c r="V16" s="92"/>
      <c r="W16" s="92"/>
      <c r="X16" s="92">
        <v>3</v>
      </c>
      <c r="Y16" s="92"/>
      <c r="Z16" s="92"/>
      <c r="AA16" s="92"/>
      <c r="AB16" s="92"/>
      <c r="AC16" s="16">
        <v>9</v>
      </c>
      <c r="AD16" s="17"/>
      <c r="AE16" s="13"/>
      <c r="AF16" s="14"/>
      <c r="AH16" s="28"/>
    </row>
    <row r="17" spans="1:34" s="27" customFormat="1" ht="27.75" customHeight="1" thickBot="1">
      <c r="A17" s="660"/>
      <c r="B17" s="651"/>
      <c r="C17" s="668"/>
      <c r="D17" s="666"/>
      <c r="E17" s="90"/>
      <c r="F17" s="144" t="s">
        <v>90</v>
      </c>
      <c r="G17" s="86"/>
      <c r="H17" s="86"/>
      <c r="I17" s="86"/>
      <c r="J17" s="86"/>
      <c r="K17" s="86"/>
      <c r="L17" s="86">
        <f>SUM(L14,L9,L6)</f>
        <v>31</v>
      </c>
      <c r="M17" s="86"/>
      <c r="N17" s="86"/>
      <c r="O17" s="86">
        <f>SUM(O14,O9,O6)</f>
        <v>30</v>
      </c>
      <c r="P17" s="86"/>
      <c r="Q17" s="86"/>
      <c r="R17" s="86">
        <f>SUM(R14,R9,R6)</f>
        <v>30</v>
      </c>
      <c r="S17" s="86"/>
      <c r="T17" s="86"/>
      <c r="U17" s="86">
        <f>SUM(U14,U9,U6)</f>
        <v>30</v>
      </c>
      <c r="V17" s="86"/>
      <c r="W17" s="86"/>
      <c r="X17" s="86">
        <f>SUM(X14,X9,X6)</f>
        <v>30</v>
      </c>
      <c r="Y17" s="86"/>
      <c r="Z17" s="86"/>
      <c r="AA17" s="86">
        <f>SUM(AA14,AA9,AA6)</f>
        <v>29</v>
      </c>
      <c r="AB17" s="86"/>
      <c r="AC17" s="86">
        <f>SUM(AC14,AC9,AC6)</f>
        <v>180</v>
      </c>
      <c r="AD17" s="17"/>
      <c r="AE17" s="13"/>
      <c r="AF17" s="14"/>
      <c r="AH17" s="28"/>
    </row>
    <row r="18" spans="1:34" s="27" customFormat="1" ht="22.5" customHeight="1">
      <c r="A18" s="660"/>
      <c r="B18" s="651"/>
      <c r="C18" s="668"/>
      <c r="D18" s="666"/>
      <c r="E18" s="34"/>
      <c r="F18" s="146" t="s">
        <v>121</v>
      </c>
      <c r="G18" s="58"/>
      <c r="H18" s="32"/>
      <c r="I18" s="32"/>
      <c r="J18" s="32"/>
      <c r="K18" s="32"/>
      <c r="L18" s="59"/>
      <c r="M18" s="60"/>
      <c r="N18" s="60"/>
      <c r="O18" s="59"/>
      <c r="P18" s="32"/>
      <c r="Q18" s="32"/>
      <c r="R18" s="59"/>
      <c r="S18" s="32"/>
      <c r="T18" s="32"/>
      <c r="U18" s="59"/>
      <c r="V18" s="32"/>
      <c r="W18" s="32"/>
      <c r="X18" s="59"/>
      <c r="Y18" s="32"/>
      <c r="Z18" s="32"/>
      <c r="AA18" s="59"/>
      <c r="AB18" s="59"/>
      <c r="AC18" s="20"/>
      <c r="AD18" s="17"/>
      <c r="AE18" s="13"/>
      <c r="AF18" s="14"/>
      <c r="AH18" s="28"/>
    </row>
    <row r="19" spans="1:34" s="27" customFormat="1" ht="12.75" customHeight="1">
      <c r="A19" s="660"/>
      <c r="B19" s="651"/>
      <c r="C19" s="668"/>
      <c r="D19" s="666"/>
      <c r="E19" s="145"/>
      <c r="F19" s="145"/>
      <c r="G19" s="58"/>
      <c r="H19" s="32"/>
      <c r="I19" s="32"/>
      <c r="J19" s="32"/>
      <c r="K19" s="32"/>
      <c r="L19" s="59"/>
      <c r="M19" s="60"/>
      <c r="N19" s="60"/>
      <c r="O19" s="59"/>
      <c r="P19" s="32"/>
      <c r="Q19" s="32"/>
      <c r="R19" s="59"/>
      <c r="S19" s="32"/>
      <c r="T19" s="32"/>
      <c r="U19" s="59"/>
      <c r="V19" s="32"/>
      <c r="W19" s="32"/>
      <c r="X19" s="59"/>
      <c r="Y19" s="32"/>
      <c r="Z19" s="32"/>
      <c r="AA19" s="59"/>
      <c r="AB19" s="59"/>
      <c r="AC19" s="20"/>
      <c r="AD19" s="17"/>
      <c r="AE19" s="13"/>
      <c r="AF19" s="14"/>
      <c r="AH19" s="28"/>
    </row>
    <row r="20" spans="1:34" s="27" customFormat="1" ht="13.5" customHeight="1">
      <c r="A20" s="660"/>
      <c r="B20" s="651"/>
      <c r="C20" s="668"/>
      <c r="D20" s="666"/>
      <c r="E20" s="34"/>
      <c r="F20" s="145"/>
      <c r="G20" s="31"/>
      <c r="H20" s="33"/>
      <c r="I20" s="33"/>
      <c r="J20" s="33"/>
      <c r="K20" s="33"/>
      <c r="L20" s="35"/>
      <c r="M20" s="33"/>
      <c r="N20" s="33"/>
      <c r="O20" s="35"/>
      <c r="P20" s="33"/>
      <c r="Q20" s="33"/>
      <c r="R20" s="35"/>
      <c r="S20" s="61"/>
      <c r="T20" s="61"/>
      <c r="U20" s="62"/>
      <c r="V20" s="61"/>
      <c r="W20" s="61"/>
      <c r="X20" s="62"/>
      <c r="Y20" s="61"/>
      <c r="Z20" s="61"/>
      <c r="AA20" s="62"/>
      <c r="AB20" s="62"/>
      <c r="AC20" s="20"/>
      <c r="AD20" s="17"/>
      <c r="AE20" s="13"/>
      <c r="AF20" s="14"/>
      <c r="AH20" s="28"/>
    </row>
    <row r="21" spans="1:34" s="27" customFormat="1" ht="22.5" customHeight="1">
      <c r="A21" s="660"/>
      <c r="B21" s="651"/>
      <c r="C21" s="668"/>
      <c r="D21" s="666"/>
      <c r="E21" s="34"/>
      <c r="F21" s="145"/>
      <c r="G21" s="31"/>
      <c r="H21" s="33"/>
      <c r="I21" s="33"/>
      <c r="J21" s="33"/>
      <c r="K21" s="33"/>
      <c r="L21" s="35"/>
      <c r="M21" s="33"/>
      <c r="N21" s="33"/>
      <c r="O21" s="35"/>
      <c r="P21" s="33"/>
      <c r="Q21" s="33"/>
      <c r="R21" s="35"/>
      <c r="S21" s="33"/>
      <c r="T21" s="33"/>
      <c r="U21" s="35"/>
      <c r="V21" s="33"/>
      <c r="W21" s="33"/>
      <c r="X21" s="35"/>
      <c r="Y21" s="33"/>
      <c r="Z21" s="33"/>
      <c r="AA21" s="35"/>
      <c r="AB21" s="35"/>
      <c r="AC21" s="20"/>
      <c r="AD21" s="17"/>
      <c r="AE21" s="13"/>
      <c r="AF21" s="14"/>
      <c r="AH21" s="28"/>
    </row>
    <row r="22" spans="1:34" s="27" customFormat="1" ht="87" customHeight="1" thickBot="1">
      <c r="A22" s="661"/>
      <c r="B22" s="74" t="s">
        <v>107</v>
      </c>
      <c r="C22" s="65" t="s">
        <v>101</v>
      </c>
      <c r="D22" s="667"/>
      <c r="E22" s="34"/>
      <c r="F22" s="145"/>
      <c r="G22" s="19"/>
      <c r="H22" s="20"/>
      <c r="I22" s="20"/>
      <c r="J22" s="23"/>
      <c r="K22" s="23"/>
      <c r="L22" s="24"/>
      <c r="M22" s="23"/>
      <c r="N22" s="23"/>
      <c r="O22" s="21"/>
      <c r="P22" s="20"/>
      <c r="Q22" s="20"/>
      <c r="R22" s="21"/>
      <c r="S22" s="20"/>
      <c r="T22" s="20"/>
      <c r="U22" s="21"/>
      <c r="V22" s="20"/>
      <c r="W22" s="20"/>
      <c r="X22" s="21"/>
      <c r="Y22" s="20"/>
      <c r="Z22" s="20"/>
      <c r="AA22" s="21"/>
      <c r="AB22" s="21"/>
      <c r="AC22" s="20"/>
      <c r="AD22" s="17"/>
      <c r="AE22" s="13"/>
      <c r="AF22" s="14"/>
      <c r="AH22" s="28"/>
    </row>
    <row r="23" spans="1:34" s="27" customFormat="1" ht="19.5" customHeight="1">
      <c r="A23" s="652" t="s">
        <v>109</v>
      </c>
      <c r="B23" s="655" t="s">
        <v>115</v>
      </c>
      <c r="C23" s="655">
        <v>58</v>
      </c>
      <c r="D23" s="669">
        <v>79</v>
      </c>
      <c r="E23" s="34"/>
      <c r="F23" s="145"/>
      <c r="G23" s="19"/>
      <c r="H23" s="20"/>
      <c r="I23" s="20"/>
      <c r="J23" s="23"/>
      <c r="K23" s="23"/>
      <c r="L23" s="24"/>
      <c r="M23" s="23"/>
      <c r="N23" s="23"/>
      <c r="O23" s="21"/>
      <c r="P23" s="20"/>
      <c r="Q23" s="20"/>
      <c r="R23" s="21"/>
      <c r="S23" s="20"/>
      <c r="T23" s="20"/>
      <c r="U23" s="21"/>
      <c r="V23" s="20"/>
      <c r="W23" s="20"/>
      <c r="X23" s="21"/>
      <c r="Y23" s="20"/>
      <c r="Z23" s="20"/>
      <c r="AA23" s="21"/>
      <c r="AB23" s="21"/>
      <c r="AC23" s="35"/>
      <c r="AD23" s="36"/>
      <c r="AE23" s="51"/>
      <c r="AF23" s="52"/>
      <c r="AH23" s="28"/>
    </row>
    <row r="24" spans="1:34" s="30" customFormat="1" ht="12.75" customHeight="1">
      <c r="A24" s="653"/>
      <c r="B24" s="656"/>
      <c r="C24" s="656"/>
      <c r="D24" s="670"/>
      <c r="E24" s="34"/>
      <c r="F24" s="145"/>
      <c r="G24" s="19"/>
      <c r="H24" s="20"/>
      <c r="I24" s="20"/>
      <c r="J24" s="23"/>
      <c r="K24" s="23"/>
      <c r="L24" s="24"/>
      <c r="M24" s="23"/>
      <c r="N24" s="23"/>
      <c r="O24" s="21"/>
      <c r="P24" s="20"/>
      <c r="Q24" s="20"/>
      <c r="R24" s="21"/>
      <c r="S24" s="20"/>
      <c r="T24" s="20"/>
      <c r="U24" s="21"/>
      <c r="V24" s="20"/>
      <c r="W24" s="20"/>
      <c r="X24" s="21"/>
      <c r="Y24" s="20"/>
      <c r="Z24" s="20"/>
      <c r="AA24" s="21"/>
      <c r="AB24" s="21"/>
      <c r="AC24" s="35"/>
      <c r="AD24" s="37"/>
      <c r="AE24" s="53"/>
      <c r="AF24" s="10"/>
      <c r="AH24" s="31"/>
    </row>
    <row r="25" spans="1:34" s="30" customFormat="1" ht="12.75" customHeight="1">
      <c r="A25" s="653"/>
      <c r="B25" s="656"/>
      <c r="C25" s="656"/>
      <c r="D25" s="670"/>
      <c r="E25" s="34"/>
      <c r="F25" s="145"/>
      <c r="G25" s="19"/>
      <c r="H25" s="20"/>
      <c r="I25" s="20"/>
      <c r="J25" s="23"/>
      <c r="K25" s="23"/>
      <c r="L25" s="24"/>
      <c r="M25" s="23"/>
      <c r="N25" s="23"/>
      <c r="O25" s="21"/>
      <c r="P25" s="20"/>
      <c r="Q25" s="20"/>
      <c r="R25" s="21"/>
      <c r="S25" s="20"/>
      <c r="T25" s="20"/>
      <c r="U25" s="21"/>
      <c r="V25" s="20"/>
      <c r="W25" s="20"/>
      <c r="X25" s="21"/>
      <c r="Y25" s="20"/>
      <c r="Z25" s="20"/>
      <c r="AA25" s="21"/>
      <c r="AB25" s="21"/>
      <c r="AC25" s="35"/>
      <c r="AD25" s="37"/>
      <c r="AE25" s="53"/>
      <c r="AF25" s="10"/>
      <c r="AH25" s="31"/>
    </row>
    <row r="26" spans="1:34" s="30" customFormat="1" ht="12.75" customHeight="1">
      <c r="A26" s="653"/>
      <c r="B26" s="656"/>
      <c r="C26" s="656"/>
      <c r="D26" s="670"/>
      <c r="E26" s="34"/>
      <c r="F26" s="145"/>
      <c r="G26" s="120"/>
      <c r="H26" s="121"/>
      <c r="I26" s="121"/>
      <c r="J26" s="119"/>
      <c r="K26" s="119"/>
      <c r="L26" s="122"/>
      <c r="M26" s="119"/>
      <c r="N26" s="119"/>
      <c r="O26" s="123"/>
      <c r="P26" s="121"/>
      <c r="Q26" s="121"/>
      <c r="R26" s="123"/>
      <c r="S26" s="121"/>
      <c r="T26" s="121"/>
      <c r="U26" s="123"/>
      <c r="V26" s="121"/>
      <c r="W26" s="121"/>
      <c r="X26" s="123"/>
      <c r="Y26" s="121"/>
      <c r="Z26" s="121"/>
      <c r="AA26" s="123"/>
      <c r="AB26" s="123"/>
      <c r="AC26" s="124"/>
      <c r="AD26" s="37"/>
      <c r="AE26" s="53"/>
      <c r="AF26" s="10"/>
      <c r="AH26" s="31"/>
    </row>
    <row r="27" spans="1:34" s="30" customFormat="1" ht="12.75" customHeight="1">
      <c r="A27" s="653"/>
      <c r="B27" s="656"/>
      <c r="C27" s="656"/>
      <c r="D27" s="670"/>
      <c r="E27" s="34"/>
      <c r="F27" s="145"/>
      <c r="G27" s="19"/>
      <c r="H27" s="20"/>
      <c r="I27" s="20"/>
      <c r="J27" s="23"/>
      <c r="K27" s="23"/>
      <c r="L27" s="24"/>
      <c r="M27" s="23"/>
      <c r="N27" s="23"/>
      <c r="O27" s="21"/>
      <c r="P27" s="20"/>
      <c r="Q27" s="20"/>
      <c r="R27" s="21"/>
      <c r="S27" s="20"/>
      <c r="T27" s="20"/>
      <c r="U27" s="21"/>
      <c r="V27" s="20"/>
      <c r="W27" s="20"/>
      <c r="X27" s="21"/>
      <c r="Y27" s="20"/>
      <c r="Z27" s="20"/>
      <c r="AA27" s="21"/>
      <c r="AB27" s="21"/>
      <c r="AC27" s="35"/>
      <c r="AD27" s="37"/>
      <c r="AE27" s="53"/>
      <c r="AF27" s="10"/>
      <c r="AH27" s="31"/>
    </row>
    <row r="28" spans="1:34" s="30" customFormat="1" ht="12.75" customHeight="1">
      <c r="A28" s="653"/>
      <c r="B28" s="656"/>
      <c r="C28" s="656"/>
      <c r="D28" s="670"/>
      <c r="E28" s="34"/>
      <c r="F28" s="145"/>
      <c r="G28" s="19"/>
      <c r="H28" s="20"/>
      <c r="I28" s="20"/>
      <c r="J28" s="23"/>
      <c r="K28" s="23"/>
      <c r="L28" s="24"/>
      <c r="M28" s="23"/>
      <c r="N28" s="23"/>
      <c r="O28" s="21"/>
      <c r="P28" s="20"/>
      <c r="Q28" s="20"/>
      <c r="R28" s="21"/>
      <c r="S28" s="20"/>
      <c r="T28" s="20"/>
      <c r="U28" s="21"/>
      <c r="V28" s="20"/>
      <c r="W28" s="20"/>
      <c r="X28" s="21"/>
      <c r="Y28" s="20"/>
      <c r="Z28" s="20"/>
      <c r="AA28" s="21"/>
      <c r="AB28" s="21"/>
      <c r="AC28" s="35"/>
      <c r="AD28" s="37"/>
      <c r="AE28" s="53"/>
      <c r="AF28" s="10"/>
      <c r="AH28" s="31"/>
    </row>
    <row r="29" spans="1:34" s="30" customFormat="1" ht="34.5" customHeight="1">
      <c r="A29" s="653"/>
      <c r="B29" s="656"/>
      <c r="C29" s="673"/>
      <c r="D29" s="670"/>
      <c r="E29" s="34"/>
      <c r="F29" s="145"/>
      <c r="G29" s="19"/>
      <c r="H29" s="20"/>
      <c r="I29" s="20"/>
      <c r="J29" s="23"/>
      <c r="K29" s="23"/>
      <c r="L29" s="24"/>
      <c r="M29" s="23"/>
      <c r="N29" s="23"/>
      <c r="O29" s="21"/>
      <c r="P29" s="20"/>
      <c r="Q29" s="20"/>
      <c r="R29" s="21"/>
      <c r="S29" s="20"/>
      <c r="T29" s="20"/>
      <c r="U29" s="21"/>
      <c r="V29" s="20"/>
      <c r="W29" s="20"/>
      <c r="X29" s="21"/>
      <c r="Y29" s="20"/>
      <c r="Z29" s="20"/>
      <c r="AA29" s="21"/>
      <c r="AB29" s="21"/>
      <c r="AC29" s="35"/>
      <c r="AD29" s="37"/>
      <c r="AE29" s="53"/>
      <c r="AF29" s="10"/>
      <c r="AH29" s="31"/>
    </row>
    <row r="30" spans="1:34" s="30" customFormat="1" ht="12.75" customHeight="1">
      <c r="A30" s="653"/>
      <c r="B30" s="657" t="s">
        <v>96</v>
      </c>
      <c r="C30" s="656">
        <v>21</v>
      </c>
      <c r="D30" s="670"/>
      <c r="E30" s="34"/>
      <c r="F30" s="145"/>
      <c r="G30" s="120"/>
      <c r="H30" s="121"/>
      <c r="I30" s="121"/>
      <c r="J30" s="119"/>
      <c r="K30" s="119"/>
      <c r="L30" s="122"/>
      <c r="M30" s="119"/>
      <c r="N30" s="119"/>
      <c r="O30" s="123"/>
      <c r="P30" s="121"/>
      <c r="Q30" s="121"/>
      <c r="R30" s="123"/>
      <c r="S30" s="121"/>
      <c r="T30" s="121"/>
      <c r="U30" s="123"/>
      <c r="V30" s="121"/>
      <c r="W30" s="121"/>
      <c r="X30" s="123"/>
      <c r="Y30" s="121"/>
      <c r="Z30" s="121"/>
      <c r="AA30" s="123"/>
      <c r="AB30" s="123"/>
      <c r="AC30" s="124"/>
      <c r="AD30" s="37"/>
      <c r="AE30" s="53"/>
      <c r="AF30" s="10"/>
      <c r="AH30" s="31"/>
    </row>
    <row r="31" spans="1:34" s="30" customFormat="1">
      <c r="A31" s="653"/>
      <c r="B31" s="656"/>
      <c r="C31" s="656"/>
      <c r="D31" s="670"/>
      <c r="E31" s="34"/>
      <c r="F31" s="145"/>
      <c r="G31" s="19"/>
      <c r="H31" s="20"/>
      <c r="I31" s="20"/>
      <c r="J31" s="23"/>
      <c r="K31" s="23"/>
      <c r="L31" s="24"/>
      <c r="M31" s="23"/>
      <c r="N31" s="23"/>
      <c r="O31" s="21"/>
      <c r="P31" s="20"/>
      <c r="Q31" s="20"/>
      <c r="R31" s="21"/>
      <c r="S31" s="20"/>
      <c r="T31" s="20"/>
      <c r="U31" s="21"/>
      <c r="V31" s="20"/>
      <c r="W31" s="20"/>
      <c r="X31" s="21"/>
      <c r="Y31" s="20"/>
      <c r="Z31" s="20"/>
      <c r="AA31" s="21"/>
      <c r="AB31" s="21"/>
      <c r="AC31" s="35"/>
      <c r="AD31" s="37"/>
      <c r="AE31" s="53"/>
      <c r="AF31" s="10"/>
      <c r="AH31" s="31"/>
    </row>
    <row r="32" spans="1:34" s="30" customFormat="1" ht="12.75" customHeight="1">
      <c r="A32" s="653"/>
      <c r="B32" s="656"/>
      <c r="C32" s="656"/>
      <c r="D32" s="670"/>
      <c r="E32" s="34"/>
      <c r="F32" s="145"/>
      <c r="G32" s="19"/>
      <c r="H32" s="20"/>
      <c r="I32" s="20"/>
      <c r="J32" s="23"/>
      <c r="K32" s="23"/>
      <c r="L32" s="24"/>
      <c r="M32" s="23"/>
      <c r="N32" s="23"/>
      <c r="O32" s="21"/>
      <c r="P32" s="20"/>
      <c r="Q32" s="20"/>
      <c r="R32" s="21"/>
      <c r="S32" s="20"/>
      <c r="T32" s="20"/>
      <c r="U32" s="21"/>
      <c r="V32" s="20"/>
      <c r="W32" s="20"/>
      <c r="X32" s="21"/>
      <c r="Y32" s="20"/>
      <c r="Z32" s="20"/>
      <c r="AA32" s="21"/>
      <c r="AB32" s="21"/>
      <c r="AC32" s="35"/>
      <c r="AD32" s="37"/>
      <c r="AE32" s="53"/>
      <c r="AF32" s="10"/>
      <c r="AH32" s="31"/>
    </row>
    <row r="33" spans="1:34" s="30" customFormat="1" ht="12.75" customHeight="1">
      <c r="A33" s="653"/>
      <c r="B33" s="656"/>
      <c r="C33" s="656"/>
      <c r="D33" s="670"/>
      <c r="E33" s="34"/>
      <c r="F33" s="145"/>
      <c r="G33" s="19"/>
      <c r="H33" s="20"/>
      <c r="I33" s="20"/>
      <c r="J33" s="23"/>
      <c r="K33" s="23"/>
      <c r="L33" s="24"/>
      <c r="M33" s="23"/>
      <c r="N33" s="23"/>
      <c r="O33" s="21"/>
      <c r="P33" s="20"/>
      <c r="Q33" s="20"/>
      <c r="R33" s="21"/>
      <c r="S33" s="20"/>
      <c r="T33" s="20"/>
      <c r="U33" s="21"/>
      <c r="V33" s="20"/>
      <c r="W33" s="20"/>
      <c r="X33" s="21"/>
      <c r="Y33" s="20"/>
      <c r="Z33" s="20"/>
      <c r="AA33" s="21"/>
      <c r="AB33" s="21"/>
      <c r="AC33" s="35"/>
      <c r="AD33" s="37"/>
      <c r="AE33" s="53"/>
      <c r="AF33" s="10"/>
      <c r="AH33" s="31"/>
    </row>
    <row r="34" spans="1:34" s="30" customFormat="1" ht="12.75" customHeight="1">
      <c r="A34" s="653"/>
      <c r="B34" s="656"/>
      <c r="C34" s="656"/>
      <c r="D34" s="670"/>
      <c r="E34" s="34"/>
      <c r="F34" s="145"/>
      <c r="G34" s="19"/>
      <c r="H34" s="20"/>
      <c r="I34" s="20"/>
      <c r="J34" s="23"/>
      <c r="K34" s="23"/>
      <c r="L34" s="24"/>
      <c r="M34" s="23"/>
      <c r="N34" s="23"/>
      <c r="O34" s="21"/>
      <c r="P34" s="20"/>
      <c r="Q34" s="20"/>
      <c r="R34" s="21"/>
      <c r="S34" s="20"/>
      <c r="T34" s="20"/>
      <c r="U34" s="21"/>
      <c r="V34" s="20"/>
      <c r="W34" s="20"/>
      <c r="X34" s="21"/>
      <c r="Y34" s="20"/>
      <c r="Z34" s="20"/>
      <c r="AA34" s="21"/>
      <c r="AB34" s="21"/>
      <c r="AC34" s="35"/>
      <c r="AD34" s="37"/>
      <c r="AE34" s="53"/>
      <c r="AF34" s="10"/>
      <c r="AH34" s="31"/>
    </row>
    <row r="35" spans="1:34" s="30" customFormat="1" ht="12.75" customHeight="1">
      <c r="A35" s="653"/>
      <c r="B35" s="656"/>
      <c r="C35" s="656"/>
      <c r="D35" s="670"/>
      <c r="E35" s="34"/>
      <c r="F35" s="145"/>
      <c r="G35" s="19"/>
      <c r="H35" s="20"/>
      <c r="I35" s="20"/>
      <c r="J35" s="23"/>
      <c r="K35" s="23"/>
      <c r="L35" s="24"/>
      <c r="M35" s="23"/>
      <c r="N35" s="23"/>
      <c r="O35" s="21"/>
      <c r="P35" s="20"/>
      <c r="Q35" s="20"/>
      <c r="R35" s="21"/>
      <c r="S35" s="20"/>
      <c r="T35" s="20"/>
      <c r="U35" s="21"/>
      <c r="V35" s="20"/>
      <c r="W35" s="20"/>
      <c r="X35" s="21"/>
      <c r="Y35" s="20"/>
      <c r="Z35" s="20"/>
      <c r="AA35" s="21"/>
      <c r="AB35" s="21"/>
      <c r="AC35" s="35"/>
      <c r="AD35" s="37"/>
      <c r="AE35" s="53"/>
      <c r="AF35" s="10"/>
      <c r="AH35" s="31"/>
    </row>
    <row r="36" spans="1:34" s="30" customFormat="1" ht="13.5" thickBot="1">
      <c r="A36" s="654"/>
      <c r="B36" s="658"/>
      <c r="C36" s="658"/>
      <c r="D36" s="671"/>
      <c r="E36" s="34"/>
      <c r="F36" s="145"/>
      <c r="G36" s="19"/>
      <c r="H36" s="20"/>
      <c r="I36" s="20"/>
      <c r="J36" s="23"/>
      <c r="K36" s="23"/>
      <c r="L36" s="24"/>
      <c r="M36" s="23"/>
      <c r="N36" s="23"/>
      <c r="O36" s="21"/>
      <c r="P36" s="20"/>
      <c r="Q36" s="20"/>
      <c r="R36" s="21"/>
      <c r="S36" s="20"/>
      <c r="T36" s="20"/>
      <c r="U36" s="21"/>
      <c r="V36" s="20"/>
      <c r="W36" s="20"/>
      <c r="X36" s="21"/>
      <c r="Y36" s="20"/>
      <c r="Z36" s="20"/>
      <c r="AA36" s="21"/>
      <c r="AB36" s="21"/>
      <c r="AC36" s="35"/>
      <c r="AD36" s="37"/>
      <c r="AE36" s="53"/>
      <c r="AF36" s="10"/>
      <c r="AH36" s="31"/>
    </row>
    <row r="37" spans="1:34" s="30" customFormat="1" ht="12.75" customHeight="1" thickBot="1">
      <c r="A37" s="138" t="s">
        <v>90</v>
      </c>
      <c r="B37" s="139"/>
      <c r="C37" s="86">
        <v>180</v>
      </c>
      <c r="D37" s="140">
        <v>180</v>
      </c>
      <c r="E37" s="34"/>
      <c r="F37" s="145"/>
      <c r="G37" s="19"/>
      <c r="H37" s="20"/>
      <c r="I37" s="20"/>
      <c r="J37" s="23"/>
      <c r="K37" s="23"/>
      <c r="L37" s="24"/>
      <c r="M37" s="23"/>
      <c r="N37" s="23"/>
      <c r="O37" s="21"/>
      <c r="P37" s="20"/>
      <c r="Q37" s="20"/>
      <c r="R37" s="21"/>
      <c r="S37" s="20"/>
      <c r="T37" s="20"/>
      <c r="U37" s="21"/>
      <c r="V37" s="20"/>
      <c r="W37" s="20"/>
      <c r="X37" s="21"/>
      <c r="Y37" s="20"/>
      <c r="Z37" s="20"/>
      <c r="AA37" s="21"/>
      <c r="AB37" s="21"/>
      <c r="AC37" s="35"/>
      <c r="AD37" s="37"/>
      <c r="AE37" s="53"/>
      <c r="AF37" s="10"/>
      <c r="AH37" s="31"/>
    </row>
    <row r="38" spans="1:34" s="30" customFormat="1">
      <c r="B38" s="56"/>
      <c r="C38" s="57"/>
      <c r="D38" s="56"/>
      <c r="E38" s="34"/>
      <c r="F38" s="19"/>
      <c r="G38" s="19"/>
      <c r="H38" s="20"/>
      <c r="I38" s="20"/>
      <c r="J38" s="23"/>
      <c r="K38" s="23"/>
      <c r="L38" s="24"/>
      <c r="M38" s="23"/>
      <c r="N38" s="23"/>
      <c r="O38" s="21"/>
      <c r="P38" s="20"/>
      <c r="Q38" s="20"/>
      <c r="R38" s="21"/>
      <c r="S38" s="20"/>
      <c r="T38" s="20"/>
      <c r="U38" s="21"/>
      <c r="V38" s="20"/>
      <c r="W38" s="20"/>
      <c r="X38" s="21"/>
      <c r="Y38" s="20"/>
      <c r="Z38" s="20"/>
      <c r="AA38" s="21"/>
      <c r="AB38" s="21"/>
      <c r="AC38" s="35"/>
      <c r="AD38" s="37"/>
      <c r="AE38" s="53"/>
      <c r="AF38" s="10"/>
      <c r="AH38" s="31"/>
    </row>
    <row r="39" spans="1:34" s="30" customFormat="1">
      <c r="B39" s="56"/>
      <c r="C39" s="56"/>
      <c r="D39" s="56"/>
      <c r="E39" s="34"/>
      <c r="F39" s="19"/>
      <c r="G39" s="19"/>
      <c r="H39" s="20"/>
      <c r="I39" s="20"/>
      <c r="J39" s="23"/>
      <c r="K39" s="23"/>
      <c r="L39" s="24"/>
      <c r="M39" s="23"/>
      <c r="N39" s="23"/>
      <c r="O39" s="21"/>
      <c r="P39" s="20"/>
      <c r="Q39" s="20"/>
      <c r="R39" s="21"/>
      <c r="S39" s="20"/>
      <c r="T39" s="20"/>
      <c r="U39" s="21"/>
      <c r="V39" s="20"/>
      <c r="W39" s="20"/>
      <c r="X39" s="21"/>
      <c r="Y39" s="20"/>
      <c r="Z39" s="20"/>
      <c r="AA39" s="21"/>
      <c r="AB39" s="21"/>
      <c r="AC39" s="35"/>
      <c r="AD39" s="37"/>
      <c r="AE39" s="53"/>
      <c r="AF39" s="10"/>
      <c r="AH39" s="31"/>
    </row>
    <row r="40" spans="1:34" s="30" customFormat="1">
      <c r="B40" s="56"/>
      <c r="C40" s="56"/>
      <c r="D40" s="56"/>
      <c r="E40" s="56"/>
      <c r="F40" s="19"/>
      <c r="G40" s="19"/>
      <c r="H40" s="20"/>
      <c r="I40" s="20"/>
      <c r="J40" s="23"/>
      <c r="K40" s="23"/>
      <c r="L40" s="24"/>
      <c r="M40" s="23"/>
      <c r="N40" s="23"/>
      <c r="O40" s="21"/>
      <c r="P40" s="20"/>
      <c r="Q40" s="20"/>
      <c r="R40" s="21"/>
      <c r="S40" s="20"/>
      <c r="T40" s="20"/>
      <c r="U40" s="21"/>
      <c r="V40" s="20"/>
      <c r="W40" s="20"/>
      <c r="X40" s="21"/>
      <c r="Y40" s="20"/>
      <c r="Z40" s="20"/>
      <c r="AA40" s="21"/>
      <c r="AB40" s="21"/>
      <c r="AC40" s="35"/>
      <c r="AD40" s="37"/>
      <c r="AE40" s="53"/>
      <c r="AF40" s="10"/>
      <c r="AH40" s="31"/>
    </row>
    <row r="41" spans="1:34" s="30" customFormat="1">
      <c r="B41" s="56"/>
      <c r="C41" s="56"/>
      <c r="D41" s="56"/>
      <c r="E41" s="56"/>
      <c r="F41" s="19"/>
      <c r="G41" s="19"/>
      <c r="H41" s="20"/>
      <c r="I41" s="20"/>
      <c r="J41" s="23"/>
      <c r="K41" s="23"/>
      <c r="L41" s="24"/>
      <c r="M41" s="23"/>
      <c r="N41" s="23"/>
      <c r="O41" s="21"/>
      <c r="P41" s="20"/>
      <c r="Q41" s="20"/>
      <c r="R41" s="21"/>
      <c r="S41" s="20"/>
      <c r="T41" s="20"/>
      <c r="U41" s="21"/>
      <c r="V41" s="20"/>
      <c r="W41" s="20"/>
      <c r="X41" s="21"/>
      <c r="Y41" s="20"/>
      <c r="Z41" s="20"/>
      <c r="AA41" s="21"/>
      <c r="AB41" s="21"/>
      <c r="AC41" s="35"/>
      <c r="AD41" s="37"/>
      <c r="AE41" s="53"/>
      <c r="AF41" s="10"/>
      <c r="AH41" s="31"/>
    </row>
    <row r="42" spans="1:34" s="30" customFormat="1">
      <c r="B42" s="56"/>
      <c r="C42" s="56"/>
      <c r="D42" s="56"/>
      <c r="E42" s="56"/>
      <c r="F42" s="19"/>
      <c r="G42" s="19"/>
      <c r="H42" s="20"/>
      <c r="I42" s="20"/>
      <c r="J42" s="23"/>
      <c r="K42" s="23"/>
      <c r="L42" s="24"/>
      <c r="M42" s="23"/>
      <c r="N42" s="23"/>
      <c r="O42" s="21"/>
      <c r="P42" s="20"/>
      <c r="Q42" s="20"/>
      <c r="R42" s="21"/>
      <c r="S42" s="20"/>
      <c r="T42" s="20"/>
      <c r="U42" s="21"/>
      <c r="V42" s="20"/>
      <c r="W42" s="20"/>
      <c r="X42" s="21"/>
      <c r="Y42" s="20"/>
      <c r="Z42" s="20"/>
      <c r="AA42" s="21"/>
      <c r="AB42" s="21"/>
      <c r="AC42" s="35"/>
      <c r="AD42" s="37"/>
      <c r="AE42" s="53"/>
      <c r="AF42" s="10"/>
      <c r="AH42" s="31"/>
    </row>
    <row r="43" spans="1:34" s="30" customFormat="1" ht="51.75" customHeight="1">
      <c r="B43" s="56"/>
      <c r="C43" s="56"/>
      <c r="D43" s="56"/>
      <c r="E43" s="56"/>
      <c r="F43" s="19"/>
      <c r="G43" s="19"/>
      <c r="H43" s="20"/>
      <c r="I43" s="20"/>
      <c r="J43" s="23"/>
      <c r="K43" s="23"/>
      <c r="L43" s="24"/>
      <c r="M43" s="23"/>
      <c r="N43" s="23"/>
      <c r="O43" s="21"/>
      <c r="P43" s="20"/>
      <c r="Q43" s="20"/>
      <c r="R43" s="21"/>
      <c r="S43" s="20"/>
      <c r="T43" s="20"/>
      <c r="U43" s="21"/>
      <c r="V43" s="20"/>
      <c r="W43" s="20"/>
      <c r="X43" s="21"/>
      <c r="Y43" s="20"/>
      <c r="Z43" s="20"/>
      <c r="AA43" s="21"/>
      <c r="AB43" s="21"/>
      <c r="AC43" s="35"/>
      <c r="AD43" s="37"/>
      <c r="AE43" s="53"/>
      <c r="AF43" s="10"/>
      <c r="AH43" s="31"/>
    </row>
    <row r="44" spans="1:34" s="30" customFormat="1">
      <c r="B44" s="56"/>
      <c r="C44" s="56"/>
      <c r="D44" s="56"/>
      <c r="E44" s="56"/>
      <c r="F44" s="19"/>
      <c r="G44" s="19"/>
      <c r="H44" s="20"/>
      <c r="I44" s="20"/>
      <c r="J44" s="23"/>
      <c r="K44" s="23"/>
      <c r="L44" s="24"/>
      <c r="M44" s="23"/>
      <c r="N44" s="23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1"/>
      <c r="AB44" s="21"/>
      <c r="AC44" s="35"/>
      <c r="AD44" s="37"/>
      <c r="AE44" s="53"/>
      <c r="AF44" s="10"/>
      <c r="AH44" s="31"/>
    </row>
    <row r="45" spans="1:34" s="30" customFormat="1">
      <c r="B45" s="56"/>
      <c r="C45" s="56"/>
      <c r="D45" s="56"/>
      <c r="E45" s="56"/>
      <c r="F45" s="19"/>
      <c r="G45" s="19"/>
      <c r="H45" s="20"/>
      <c r="I45" s="20"/>
      <c r="J45" s="23"/>
      <c r="K45" s="23"/>
      <c r="L45" s="24"/>
      <c r="M45" s="23"/>
      <c r="N45" s="23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1"/>
      <c r="AB45" s="21"/>
      <c r="AC45" s="35"/>
      <c r="AD45" s="37"/>
      <c r="AE45" s="53"/>
      <c r="AF45" s="10"/>
      <c r="AH45" s="31"/>
    </row>
    <row r="46" spans="1:34" s="30" customFormat="1">
      <c r="B46" s="56"/>
      <c r="C46" s="56"/>
      <c r="D46" s="56"/>
      <c r="E46" s="56"/>
      <c r="F46" s="19"/>
      <c r="G46" s="19"/>
      <c r="H46" s="20"/>
      <c r="I46" s="20"/>
      <c r="J46" s="23"/>
      <c r="K46" s="23"/>
      <c r="L46" s="24"/>
      <c r="M46" s="23"/>
      <c r="N46" s="23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1"/>
      <c r="AB46" s="21"/>
      <c r="AC46" s="35"/>
      <c r="AD46" s="37"/>
      <c r="AE46" s="53"/>
      <c r="AF46" s="10"/>
      <c r="AH46" s="31"/>
    </row>
    <row r="47" spans="1:34" s="30" customFormat="1">
      <c r="B47" s="56"/>
      <c r="C47" s="56"/>
      <c r="D47" s="56"/>
      <c r="E47" s="56"/>
      <c r="F47" s="19"/>
      <c r="G47" s="19"/>
      <c r="H47" s="20"/>
      <c r="I47" s="20"/>
      <c r="J47" s="23"/>
      <c r="K47" s="23"/>
      <c r="L47" s="24"/>
      <c r="M47" s="23"/>
      <c r="N47" s="23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1"/>
      <c r="AB47" s="21"/>
      <c r="AC47" s="35"/>
      <c r="AD47" s="37"/>
      <c r="AE47" s="53"/>
      <c r="AF47" s="10"/>
      <c r="AH47" s="31"/>
    </row>
    <row r="48" spans="1:34" s="30" customFormat="1">
      <c r="B48" s="56"/>
      <c r="C48" s="56"/>
      <c r="D48" s="56"/>
      <c r="E48" s="56"/>
      <c r="F48" s="19"/>
      <c r="G48" s="19"/>
      <c r="H48" s="20"/>
      <c r="I48" s="20"/>
      <c r="J48" s="23"/>
      <c r="K48" s="23"/>
      <c r="L48" s="24"/>
      <c r="M48" s="23"/>
      <c r="N48" s="23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1"/>
      <c r="AB48" s="21"/>
      <c r="AC48" s="35"/>
      <c r="AD48" s="37"/>
      <c r="AE48" s="53"/>
      <c r="AF48" s="10"/>
      <c r="AH48" s="31"/>
    </row>
    <row r="49" spans="1:34" s="30" customFormat="1">
      <c r="B49" s="56"/>
      <c r="C49" s="56"/>
      <c r="D49" s="56"/>
      <c r="E49" s="56"/>
      <c r="F49" s="19"/>
      <c r="G49" s="19"/>
      <c r="H49" s="20"/>
      <c r="I49" s="20"/>
      <c r="J49" s="23"/>
      <c r="K49" s="23"/>
      <c r="L49" s="24"/>
      <c r="M49" s="23"/>
      <c r="N49" s="23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1"/>
      <c r="AB49" s="21"/>
      <c r="AC49" s="35"/>
      <c r="AD49" s="37"/>
      <c r="AE49" s="53"/>
      <c r="AF49" s="10"/>
      <c r="AH49" s="31"/>
    </row>
    <row r="50" spans="1:34" s="30" customFormat="1">
      <c r="B50" s="56"/>
      <c r="C50" s="56"/>
      <c r="D50" s="56"/>
      <c r="E50" s="56"/>
      <c r="F50" s="19"/>
      <c r="G50" s="19"/>
      <c r="H50" s="20"/>
      <c r="I50" s="20"/>
      <c r="J50" s="23"/>
      <c r="K50" s="23"/>
      <c r="L50" s="24"/>
      <c r="M50" s="23"/>
      <c r="N50" s="23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1"/>
      <c r="AB50" s="21"/>
      <c r="AC50" s="35"/>
      <c r="AD50" s="37"/>
      <c r="AE50" s="53"/>
      <c r="AF50" s="10"/>
      <c r="AH50" s="31"/>
    </row>
    <row r="51" spans="1:34" s="30" customFormat="1">
      <c r="B51" s="56"/>
      <c r="C51" s="56"/>
      <c r="D51" s="56"/>
      <c r="E51" s="56"/>
      <c r="F51" s="19"/>
      <c r="G51" s="19"/>
      <c r="H51" s="20"/>
      <c r="I51" s="20"/>
      <c r="J51" s="23"/>
      <c r="K51" s="23"/>
      <c r="L51" s="24"/>
      <c r="M51" s="23"/>
      <c r="N51" s="23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1"/>
      <c r="AB51" s="21"/>
      <c r="AC51" s="35"/>
      <c r="AD51" s="37"/>
      <c r="AE51" s="53"/>
      <c r="AF51" s="10"/>
      <c r="AH51" s="31"/>
    </row>
    <row r="52" spans="1:34" s="30" customFormat="1">
      <c r="B52" s="56"/>
      <c r="C52" s="56"/>
      <c r="D52" s="56"/>
      <c r="E52" s="56"/>
      <c r="F52" s="19"/>
      <c r="G52" s="19"/>
      <c r="H52" s="20"/>
      <c r="I52" s="20"/>
      <c r="J52" s="23"/>
      <c r="K52" s="23"/>
      <c r="L52" s="24"/>
      <c r="M52" s="23"/>
      <c r="N52" s="23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1"/>
      <c r="AB52" s="21"/>
      <c r="AC52" s="35"/>
      <c r="AD52" s="37"/>
      <c r="AE52" s="53"/>
      <c r="AF52" s="10"/>
      <c r="AH52" s="31"/>
    </row>
    <row r="53" spans="1:34" s="30" customFormat="1">
      <c r="A53" s="23"/>
      <c r="B53" s="56"/>
      <c r="C53" s="56"/>
      <c r="D53" s="56"/>
      <c r="E53" s="56"/>
      <c r="F53" s="19"/>
      <c r="G53" s="19"/>
      <c r="H53" s="20"/>
      <c r="I53" s="20"/>
      <c r="J53" s="23"/>
      <c r="K53" s="23"/>
      <c r="L53" s="24"/>
      <c r="M53" s="23"/>
      <c r="N53" s="23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1"/>
      <c r="AB53" s="21"/>
      <c r="AC53" s="35"/>
      <c r="AD53" s="37"/>
      <c r="AE53" s="53"/>
      <c r="AF53" s="10"/>
      <c r="AH53" s="31"/>
    </row>
    <row r="54" spans="1:34" s="30" customFormat="1">
      <c r="A54" s="23"/>
      <c r="B54" s="56"/>
      <c r="C54" s="56"/>
      <c r="D54" s="56"/>
      <c r="E54" s="56"/>
      <c r="F54" s="19"/>
      <c r="G54" s="19"/>
      <c r="H54" s="20"/>
      <c r="I54" s="20"/>
      <c r="J54" s="23"/>
      <c r="K54" s="23"/>
      <c r="L54" s="24"/>
      <c r="M54" s="23"/>
      <c r="N54" s="23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1"/>
      <c r="AB54" s="21"/>
      <c r="AC54" s="35"/>
      <c r="AD54" s="37"/>
      <c r="AE54" s="53"/>
      <c r="AF54" s="10"/>
      <c r="AH54" s="31"/>
    </row>
    <row r="55" spans="1:34" s="30" customFormat="1" ht="12.75" customHeight="1">
      <c r="A55" s="23"/>
      <c r="B55" s="56"/>
      <c r="C55" s="56"/>
      <c r="D55" s="56"/>
      <c r="E55" s="56"/>
      <c r="F55" s="19"/>
      <c r="G55" s="19"/>
      <c r="H55" s="20"/>
      <c r="I55" s="20"/>
      <c r="J55" s="23"/>
      <c r="K55" s="23"/>
      <c r="L55" s="24"/>
      <c r="M55" s="23"/>
      <c r="N55" s="23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1"/>
      <c r="AB55" s="21"/>
      <c r="AC55" s="35"/>
      <c r="AD55" s="37"/>
      <c r="AE55" s="53"/>
      <c r="AF55" s="10"/>
      <c r="AH55" s="31"/>
    </row>
    <row r="56" spans="1:34" s="30" customFormat="1" ht="12.75" customHeight="1">
      <c r="A56" s="23"/>
      <c r="B56" s="56"/>
      <c r="C56" s="56"/>
      <c r="D56" s="56"/>
      <c r="E56" s="56"/>
      <c r="F56" s="19"/>
      <c r="G56" s="19"/>
      <c r="H56" s="20"/>
      <c r="I56" s="20"/>
      <c r="J56" s="23"/>
      <c r="K56" s="23"/>
      <c r="L56" s="24"/>
      <c r="M56" s="23"/>
      <c r="N56" s="23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1"/>
      <c r="AB56" s="21"/>
      <c r="AC56" s="35"/>
      <c r="AD56" s="37"/>
      <c r="AE56" s="53"/>
      <c r="AF56" s="10"/>
      <c r="AH56" s="31"/>
    </row>
    <row r="57" spans="1:34" s="30" customFormat="1" ht="12.75" customHeight="1">
      <c r="A57" s="23"/>
      <c r="B57" s="56"/>
      <c r="C57" s="57"/>
      <c r="D57" s="56"/>
      <c r="E57" s="56"/>
      <c r="F57" s="56"/>
      <c r="G57" s="19"/>
      <c r="H57" s="20"/>
      <c r="I57" s="20"/>
      <c r="J57" s="23"/>
      <c r="K57" s="23"/>
      <c r="L57" s="24"/>
      <c r="M57" s="23"/>
      <c r="N57" s="23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  <c r="AB57" s="21"/>
      <c r="AC57" s="35"/>
      <c r="AD57" s="37"/>
      <c r="AE57" s="53"/>
      <c r="AF57" s="10"/>
      <c r="AH57" s="31"/>
    </row>
    <row r="58" spans="1:34" s="30" customFormat="1" ht="12.75" customHeight="1">
      <c r="A58" s="56"/>
      <c r="B58" s="56"/>
      <c r="C58" s="56"/>
      <c r="D58" s="56"/>
      <c r="E58" s="56"/>
      <c r="F58" s="56"/>
      <c r="G58" s="19"/>
      <c r="H58" s="20"/>
      <c r="I58" s="20"/>
      <c r="J58" s="23"/>
      <c r="K58" s="23"/>
      <c r="L58" s="24"/>
      <c r="M58" s="23"/>
      <c r="N58" s="23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1"/>
      <c r="AB58" s="21"/>
      <c r="AC58" s="35"/>
      <c r="AD58" s="37"/>
      <c r="AE58" s="53"/>
      <c r="AF58" s="10"/>
      <c r="AH58" s="31"/>
    </row>
    <row r="59" spans="1:34" s="30" customFormat="1" ht="12.75" customHeight="1">
      <c r="A59" s="56"/>
      <c r="B59" s="56"/>
      <c r="C59" s="56"/>
      <c r="D59" s="56"/>
      <c r="E59" s="56"/>
      <c r="F59" s="56"/>
      <c r="G59" s="19"/>
      <c r="H59" s="20"/>
      <c r="I59" s="20"/>
      <c r="J59" s="23"/>
      <c r="K59" s="23"/>
      <c r="L59" s="24"/>
      <c r="M59" s="23"/>
      <c r="N59" s="23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1"/>
      <c r="AB59" s="21"/>
      <c r="AC59" s="35"/>
      <c r="AD59" s="37"/>
      <c r="AE59" s="53"/>
      <c r="AF59" s="10"/>
      <c r="AH59" s="31"/>
    </row>
    <row r="60" spans="1:34" s="30" customFormat="1" ht="12.75" customHeight="1">
      <c r="A60" s="56"/>
      <c r="B60" s="56"/>
      <c r="C60" s="56"/>
      <c r="D60" s="56"/>
      <c r="E60" s="56"/>
      <c r="F60" s="56"/>
      <c r="G60" s="19"/>
      <c r="H60" s="20"/>
      <c r="I60" s="20"/>
      <c r="J60" s="23"/>
      <c r="K60" s="23"/>
      <c r="L60" s="24"/>
      <c r="M60" s="23"/>
      <c r="N60" s="23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1"/>
      <c r="AB60" s="21"/>
      <c r="AC60" s="35"/>
      <c r="AD60" s="37"/>
      <c r="AE60" s="53"/>
      <c r="AF60" s="10"/>
      <c r="AH60" s="31"/>
    </row>
    <row r="61" spans="1:34" s="30" customFormat="1" ht="12.75" customHeight="1">
      <c r="A61" s="56"/>
      <c r="B61" s="56"/>
      <c r="C61" s="56"/>
      <c r="D61" s="56"/>
      <c r="E61" s="56"/>
      <c r="F61" s="56"/>
      <c r="G61" s="19"/>
      <c r="H61" s="20"/>
      <c r="I61" s="20"/>
      <c r="J61" s="23"/>
      <c r="K61" s="23"/>
      <c r="L61" s="24"/>
      <c r="M61" s="23"/>
      <c r="N61" s="23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1"/>
      <c r="AB61" s="21"/>
      <c r="AC61" s="35"/>
      <c r="AD61" s="37"/>
      <c r="AE61" s="53"/>
      <c r="AF61" s="10"/>
      <c r="AH61" s="31"/>
    </row>
    <row r="62" spans="1:34" s="30" customFormat="1">
      <c r="A62" s="56"/>
      <c r="B62" s="56"/>
      <c r="C62" s="56"/>
      <c r="D62" s="56"/>
      <c r="E62" s="56"/>
      <c r="F62" s="56"/>
      <c r="G62" s="19"/>
      <c r="H62" s="20"/>
      <c r="I62" s="20"/>
      <c r="J62" s="23"/>
      <c r="K62" s="23"/>
      <c r="L62" s="24"/>
      <c r="M62" s="23"/>
      <c r="N62" s="23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1"/>
      <c r="AB62" s="21"/>
      <c r="AC62" s="35"/>
      <c r="AD62" s="39"/>
      <c r="AE62" s="54"/>
      <c r="AF62" s="55"/>
      <c r="AH62" s="31"/>
    </row>
    <row r="63" spans="1:34" s="30" customFormat="1">
      <c r="A63" s="56"/>
      <c r="B63" s="56"/>
      <c r="C63" s="56"/>
      <c r="D63" s="56"/>
      <c r="E63" s="56"/>
      <c r="F63" s="56"/>
      <c r="G63" s="19"/>
      <c r="H63" s="20"/>
      <c r="I63" s="20"/>
      <c r="J63" s="23"/>
      <c r="K63" s="23"/>
      <c r="L63" s="24"/>
      <c r="M63" s="23"/>
      <c r="N63" s="23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1"/>
      <c r="AB63" s="21"/>
      <c r="AC63" s="35"/>
      <c r="AD63" s="35"/>
      <c r="AE63" s="84"/>
      <c r="AF63" s="85"/>
      <c r="AH63" s="31"/>
    </row>
    <row r="64" spans="1:34" s="125" customFormat="1" ht="15.75">
      <c r="A64" s="56"/>
      <c r="B64" s="56"/>
      <c r="C64" s="56"/>
      <c r="D64" s="56"/>
      <c r="E64" s="56"/>
      <c r="F64" s="56"/>
      <c r="G64" s="19"/>
      <c r="H64" s="20"/>
      <c r="I64" s="20"/>
      <c r="J64" s="23"/>
      <c r="K64" s="23"/>
      <c r="L64" s="24"/>
      <c r="M64" s="23"/>
      <c r="N64" s="23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1"/>
      <c r="AB64" s="21"/>
      <c r="AC64" s="35"/>
      <c r="AD64" s="124"/>
      <c r="AF64" s="118"/>
      <c r="AH64" s="118"/>
    </row>
    <row r="65" spans="1:34" s="30" customFormat="1">
      <c r="A65" s="56"/>
      <c r="B65" s="56"/>
      <c r="C65" s="56"/>
      <c r="D65" s="56"/>
      <c r="E65" s="56"/>
      <c r="F65" s="56"/>
      <c r="G65" s="19"/>
      <c r="H65" s="20"/>
      <c r="I65" s="20"/>
      <c r="J65" s="23"/>
      <c r="K65" s="23"/>
      <c r="L65" s="24"/>
      <c r="M65" s="23"/>
      <c r="N65" s="23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1"/>
      <c r="AB65" s="21"/>
      <c r="AC65" s="35"/>
      <c r="AD65" s="35"/>
      <c r="AE65" s="84"/>
      <c r="AF65" s="85"/>
      <c r="AH65" s="31"/>
    </row>
    <row r="66" spans="1:34" s="30" customFormat="1">
      <c r="A66" s="56"/>
      <c r="B66" s="56"/>
      <c r="C66" s="56"/>
      <c r="D66" s="56"/>
      <c r="E66" s="56"/>
      <c r="F66" s="56"/>
      <c r="G66" s="19"/>
      <c r="H66" s="20"/>
      <c r="I66" s="20"/>
      <c r="J66" s="23"/>
      <c r="K66" s="23"/>
      <c r="L66" s="24"/>
      <c r="M66" s="23"/>
      <c r="N66" s="23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1"/>
      <c r="AB66" s="21"/>
      <c r="AC66" s="35"/>
      <c r="AD66" s="35"/>
      <c r="AE66" s="84"/>
      <c r="AF66" s="85"/>
      <c r="AH66" s="31"/>
    </row>
    <row r="67" spans="1:34">
      <c r="A67" s="56"/>
      <c r="C67" s="56"/>
      <c r="E67" s="56"/>
      <c r="F67" s="56"/>
    </row>
    <row r="68" spans="1:34" s="119" customFormat="1" ht="15">
      <c r="A68" s="56"/>
      <c r="B68" s="56"/>
      <c r="C68" s="56"/>
      <c r="D68" s="56"/>
      <c r="E68" s="56"/>
      <c r="F68" s="56"/>
      <c r="G68" s="19"/>
      <c r="H68" s="20"/>
      <c r="I68" s="20"/>
      <c r="J68" s="23"/>
      <c r="K68" s="23"/>
      <c r="L68" s="24"/>
      <c r="M68" s="23"/>
      <c r="N68" s="23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1"/>
      <c r="AB68" s="21"/>
      <c r="AC68" s="35"/>
      <c r="AD68" s="121"/>
      <c r="AF68" s="120"/>
      <c r="AH68" s="120"/>
    </row>
    <row r="69" spans="1:34">
      <c r="A69" s="56"/>
      <c r="C69" s="56"/>
      <c r="E69" s="56"/>
      <c r="F69" s="56"/>
    </row>
    <row r="70" spans="1:34">
      <c r="A70" s="56"/>
      <c r="C70" s="56"/>
      <c r="E70" s="56"/>
      <c r="F70" s="56"/>
    </row>
    <row r="71" spans="1:34">
      <c r="A71" s="56"/>
      <c r="C71" s="56"/>
      <c r="E71" s="56"/>
      <c r="F71" s="56"/>
    </row>
    <row r="72" spans="1:34">
      <c r="A72" s="56"/>
      <c r="C72" s="56"/>
      <c r="E72" s="56"/>
      <c r="F72" s="56"/>
    </row>
    <row r="73" spans="1:34">
      <c r="A73" s="56"/>
      <c r="C73" s="56"/>
      <c r="E73" s="56"/>
      <c r="F73" s="56"/>
    </row>
    <row r="74" spans="1:34">
      <c r="A74" s="56"/>
      <c r="C74" s="56"/>
      <c r="E74" s="56"/>
      <c r="F74" s="56"/>
    </row>
    <row r="75" spans="1:34">
      <c r="A75" s="56"/>
      <c r="C75" s="56"/>
      <c r="E75" s="56"/>
      <c r="F75" s="56"/>
    </row>
    <row r="76" spans="1:34">
      <c r="A76" s="56"/>
      <c r="C76" s="56"/>
      <c r="E76" s="56"/>
      <c r="F76" s="56"/>
    </row>
    <row r="77" spans="1:34">
      <c r="A77" s="56"/>
      <c r="C77" s="56"/>
      <c r="E77" s="56"/>
      <c r="F77" s="56"/>
    </row>
    <row r="78" spans="1:34">
      <c r="A78" s="56"/>
      <c r="C78" s="56"/>
      <c r="E78" s="56"/>
      <c r="F78" s="56"/>
    </row>
    <row r="79" spans="1:34">
      <c r="A79" s="56"/>
      <c r="C79" s="56"/>
      <c r="E79" s="56"/>
    </row>
  </sheetData>
  <mergeCells count="42">
    <mergeCell ref="F13:G13"/>
    <mergeCell ref="B2:D5"/>
    <mergeCell ref="B6:B13"/>
    <mergeCell ref="A23:A36"/>
    <mergeCell ref="B23:B29"/>
    <mergeCell ref="B30:B36"/>
    <mergeCell ref="A6:A22"/>
    <mergeCell ref="A2:A5"/>
    <mergeCell ref="C30:C36"/>
    <mergeCell ref="D6:D22"/>
    <mergeCell ref="B14:B21"/>
    <mergeCell ref="C14:C21"/>
    <mergeCell ref="D23:D36"/>
    <mergeCell ref="C6:C13"/>
    <mergeCell ref="C23:C29"/>
    <mergeCell ref="F10:G10"/>
    <mergeCell ref="F7:G7"/>
    <mergeCell ref="F3:F5"/>
    <mergeCell ref="G3:G5"/>
    <mergeCell ref="H3:H5"/>
    <mergeCell ref="F8:G8"/>
    <mergeCell ref="M4:N4"/>
    <mergeCell ref="AA4:AA5"/>
    <mergeCell ref="V4:W4"/>
    <mergeCell ref="S4:T4"/>
    <mergeCell ref="P4:Q4"/>
    <mergeCell ref="F1:AC1"/>
    <mergeCell ref="P3:U3"/>
    <mergeCell ref="I3:I5"/>
    <mergeCell ref="J3:O3"/>
    <mergeCell ref="J4:K4"/>
    <mergeCell ref="Y4:Z4"/>
    <mergeCell ref="F2:AF2"/>
    <mergeCell ref="AF3:AF5"/>
    <mergeCell ref="AC3:AC5"/>
    <mergeCell ref="AE3:AE5"/>
    <mergeCell ref="U4:U5"/>
    <mergeCell ref="R4:R5"/>
    <mergeCell ref="L4:L5"/>
    <mergeCell ref="V3:AA3"/>
    <mergeCell ref="X4:X5"/>
    <mergeCell ref="O4:O5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2017-01-12T09:41:23Z</cp:lastPrinted>
  <dcterms:created xsi:type="dcterms:W3CDTF">2006-03-16T06:37:00Z</dcterms:created>
  <dcterms:modified xsi:type="dcterms:W3CDTF">2019-03-26T15:14:50Z</dcterms:modified>
</cp:coreProperties>
</file>