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  <sheet name="Információ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6" i="1"/>
  <c r="G22" i="1"/>
  <c r="I22" i="1"/>
  <c r="H6" i="1"/>
  <c r="H22" i="1"/>
</calcChain>
</file>

<file path=xl/sharedStrings.xml><?xml version="1.0" encoding="utf-8"?>
<sst xmlns="http://schemas.openxmlformats.org/spreadsheetml/2006/main" count="114" uniqueCount="81">
  <si>
    <t>Kötelező tantárgyak</t>
  </si>
  <si>
    <t>Számonké-rés módja</t>
  </si>
  <si>
    <t xml:space="preserve">Össz. Óra </t>
  </si>
  <si>
    <t>Kredit</t>
  </si>
  <si>
    <t>Félévek</t>
  </si>
  <si>
    <t>Oktatók</t>
  </si>
  <si>
    <t>I.</t>
  </si>
  <si>
    <t>II.</t>
  </si>
  <si>
    <t>V</t>
  </si>
  <si>
    <t>Döntéselmélet</t>
  </si>
  <si>
    <t>Választható*</t>
  </si>
  <si>
    <t>Gy</t>
  </si>
  <si>
    <t>A</t>
  </si>
  <si>
    <t>Óraszám összesen</t>
  </si>
  <si>
    <t>2VL60LAK21S</t>
  </si>
  <si>
    <t>2VL60LAK27S</t>
  </si>
  <si>
    <t>2BE52LAK06S</t>
  </si>
  <si>
    <t>2VL60LAK23S</t>
  </si>
  <si>
    <t>2VL60LAK22S</t>
  </si>
  <si>
    <t>2VL60LAK40S</t>
  </si>
  <si>
    <t>2VL60LAK36S</t>
  </si>
  <si>
    <t>2VL60LAK37S</t>
  </si>
  <si>
    <t>2VL60LAK38S</t>
  </si>
  <si>
    <t>Beszerzés informatikai támogatása</t>
  </si>
  <si>
    <t>Vezetői pénzügyek</t>
  </si>
  <si>
    <t>Pénzügyi ismeretek</t>
  </si>
  <si>
    <t>Üzleti stratégia</t>
  </si>
  <si>
    <t>Fenntartható beszerzés</t>
  </si>
  <si>
    <t>Gazdasági szerződések joga</t>
  </si>
  <si>
    <t>Közbeszerzési jog II.</t>
  </si>
  <si>
    <t>Diplomakonzultáció</t>
  </si>
  <si>
    <t>Megjegyzés</t>
  </si>
  <si>
    <t>Dr. Tátrai Tünde</t>
  </si>
  <si>
    <t>Dr. Vörösmarty Gyöngyike</t>
  </si>
  <si>
    <t>Dr. Juhász Péter</t>
  </si>
  <si>
    <t>Dr. András Krisztina</t>
  </si>
  <si>
    <t>Tárgy megnevezése</t>
  </si>
  <si>
    <t>Tárgykód</t>
  </si>
  <si>
    <t>Versenyjog</t>
  </si>
  <si>
    <t>Logisztika és Ellátási Lánc Menedzsment</t>
  </si>
  <si>
    <t>Tanszék</t>
  </si>
  <si>
    <t>Befektetések és Vállalati Pénzügy</t>
  </si>
  <si>
    <t>Üzleti Gazdaságtan</t>
  </si>
  <si>
    <t>2VL60LAK51S</t>
  </si>
  <si>
    <t>Jelleg</t>
  </si>
  <si>
    <t>K</t>
  </si>
  <si>
    <t>KV</t>
  </si>
  <si>
    <t>szakközgazdászoknak kötelező fölvenni</t>
  </si>
  <si>
    <t>menedzsereknek kötelező fölvenni</t>
  </si>
  <si>
    <t>Kötelezően választható</t>
  </si>
  <si>
    <t>*Választható tantárgyak esetében az intézmény fenntartja az indításról való döntés jogát.</t>
  </si>
  <si>
    <t>Záróvizsga</t>
  </si>
  <si>
    <t>(1) A hallgató záróvizsgára csak akkor bocsátható, ha</t>
  </si>
  <si>
    <t>· az abszolutóriumot (végbizonyítványt) megszerezte,</t>
  </si>
  <si>
    <t>Komplex vizsga_Abszolutórium_Záróvizsga_Oklevél</t>
  </si>
  <si>
    <t>· szakdolgozatát (diplomamunka) benyújtotta és annak bíráló/bírálók által történő elfogadása megtörtént.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</si>
  <si>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</si>
  <si>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</si>
  <si>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</si>
  <si>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bírálat/ok-ra  kapott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</si>
  <si>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</si>
  <si>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</si>
  <si>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</si>
  <si>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</si>
  <si>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</si>
  <si>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</si>
  <si>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 xml:space="preserve">· a kötelező tárgyak jegyeinek átlaga, </t>
  </si>
  <si>
    <t xml:space="preserve">· a komplex vizsgára kapott érdemjegy, </t>
  </si>
  <si>
    <t>· a záróvizsgára kapott érdemjegy (a bírálat/ok-ra  kapott érdemjegy és a szóbeli védésre kapott érdemjegy számtani átlaga) kétszeres súllyal,</t>
  </si>
  <si>
    <t xml:space="preserve">Felhívjuk a figyelmüket, hogy tantervi változások lehetségesek!                            </t>
  </si>
  <si>
    <t>komplex vizsgán ad számot a specializációval kapcsolatos ismereteiről, valamint</t>
  </si>
  <si>
    <t>Wimmer Ágnes</t>
  </si>
  <si>
    <t>Közbeszerzési jog I.</t>
  </si>
  <si>
    <t>Beszerzés a vállalati gyakorlatban</t>
  </si>
  <si>
    <t>2VL60LAK73S</t>
  </si>
  <si>
    <t>2VL60LAK74S</t>
  </si>
  <si>
    <t>Stocker Miklós</t>
  </si>
  <si>
    <t>A képzési és kimeneti követelmények alapján kidolgozott tanterv és tantárgyi programok</t>
  </si>
  <si>
    <t>Gazdasági jog</t>
  </si>
  <si>
    <t>Dr. Dudás Gábor</t>
  </si>
  <si>
    <t>Közbeszerzési menedzser / Közbeszerzési szakközgazdász 2019/20/1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</si>
</sst>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0"/>
      <name val="Arial"/>
      <family val="2"/>
      <charset val="238"/>
    </font>
    <font>
      <u/>
      <sz val="10"/>
      <color theme="10"/>
      <name val="Arial"/>
      <family val="2"/>
    </font>
    <font>
      <sz val="10"/>
      <name val="Arial"/>
      <family val="2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trike/>
      <sz val="11"/>
      <color theme="1"/>
      <name val="Arial"/>
      <family val="2"/>
      <charset val="238"/>
    </font>
    <font>
      <strike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</cellStyleXfs>
  <cellXfs count="78">
    <xf numFmtId="0" fontId="0" fillId="0" borderId="0" xfId="0"/>
    <xf numFmtId="0" fontId="8" fillId="2" borderId="0" xfId="2" applyFont="1" applyFill="1" applyBorder="1"/>
    <xf numFmtId="0" fontId="2" fillId="2" borderId="0" xfId="2" applyFont="1" applyFill="1" applyBorder="1"/>
    <xf numFmtId="0" fontId="8" fillId="3" borderId="0" xfId="2" applyFont="1" applyFill="1" applyBorder="1" applyAlignment="1"/>
    <xf numFmtId="0" fontId="8" fillId="3" borderId="7" xfId="2" applyFont="1" applyFill="1" applyBorder="1" applyAlignment="1"/>
    <xf numFmtId="0" fontId="9" fillId="0" borderId="0" xfId="0" applyFont="1" applyFill="1"/>
    <xf numFmtId="0" fontId="15" fillId="0" borderId="13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14" fillId="5" borderId="20" xfId="0" applyFont="1" applyFill="1" applyBorder="1" applyAlignment="1">
      <alignment vertical="center" wrapText="1"/>
    </xf>
    <xf numFmtId="0" fontId="14" fillId="5" borderId="21" xfId="0" applyFont="1" applyFill="1" applyBorder="1" applyAlignment="1">
      <alignment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/>
    <xf numFmtId="0" fontId="14" fillId="5" borderId="1" xfId="0" applyFont="1" applyFill="1" applyBorder="1" applyAlignment="1"/>
    <xf numFmtId="0" fontId="14" fillId="5" borderId="22" xfId="0" applyFont="1" applyFill="1" applyBorder="1" applyAlignment="1"/>
    <xf numFmtId="0" fontId="12" fillId="4" borderId="3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4" fillId="5" borderId="22" xfId="0" applyFont="1" applyFill="1" applyBorder="1" applyAlignment="1">
      <alignment vertical="center"/>
    </xf>
    <xf numFmtId="0" fontId="20" fillId="5" borderId="20" xfId="0" applyFont="1" applyFill="1" applyBorder="1" applyAlignment="1">
      <alignment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0" fillId="5" borderId="22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/>
    <xf numFmtId="0" fontId="11" fillId="4" borderId="10" xfId="0" applyFont="1" applyFill="1" applyBorder="1" applyAlignment="1"/>
    <xf numFmtId="0" fontId="9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/>
    <xf numFmtId="0" fontId="9" fillId="0" borderId="12" xfId="0" applyFont="1" applyFill="1" applyBorder="1" applyAlignment="1"/>
    <xf numFmtId="0" fontId="12" fillId="4" borderId="23" xfId="0" applyFont="1" applyFill="1" applyBorder="1" applyAlignment="1">
      <alignment vertical="center" wrapText="1"/>
    </xf>
    <xf numFmtId="0" fontId="9" fillId="4" borderId="28" xfId="0" applyFont="1" applyFill="1" applyBorder="1" applyAlignment="1">
      <alignment vertical="center" wrapText="1"/>
    </xf>
    <xf numFmtId="0" fontId="12" fillId="4" borderId="24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</cellXfs>
  <cellStyles count="8">
    <cellStyle name="Hivatkozás 2" xfId="3"/>
    <cellStyle name="Hivatkozás 3" xfId="5"/>
    <cellStyle name="Normál" xfId="0" builtinId="0"/>
    <cellStyle name="Normál 2" xfId="2"/>
    <cellStyle name="Normál 3" xfId="6"/>
    <cellStyle name="Normál 4" xfId="4"/>
    <cellStyle name="Normál 5" xfId="7"/>
    <cellStyle name="Normá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tabSelected="1" zoomScale="115" zoomScaleNormal="115" workbookViewId="0">
      <selection activeCell="B2" sqref="B2:L2"/>
    </sheetView>
  </sheetViews>
  <sheetFormatPr defaultColWidth="9.140625" defaultRowHeight="14.25" x14ac:dyDescent="0.2"/>
  <cols>
    <col min="1" max="1" width="3.5703125" style="5" customWidth="1"/>
    <col min="2" max="2" width="13.140625" style="5" customWidth="1"/>
    <col min="3" max="3" width="31" style="5" customWidth="1"/>
    <col min="4" max="4" width="9.85546875" style="5" customWidth="1"/>
    <col min="5" max="5" width="6.5703125" style="5" customWidth="1"/>
    <col min="6" max="6" width="5.7109375" style="5" customWidth="1"/>
    <col min="7" max="7" width="5.5703125" style="5" bestFit="1" customWidth="1"/>
    <col min="8" max="8" width="6.85546875" style="5" customWidth="1"/>
    <col min="9" max="9" width="5.85546875" style="5" customWidth="1"/>
    <col min="10" max="10" width="21.85546875" style="5" customWidth="1"/>
    <col min="11" max="11" width="33.5703125" style="5" customWidth="1"/>
    <col min="12" max="12" width="22.42578125" style="5" customWidth="1"/>
    <col min="13" max="16384" width="9.140625" style="5"/>
  </cols>
  <sheetData>
    <row r="1" spans="2:12" ht="15" thickBot="1" x14ac:dyDescent="0.25"/>
    <row r="2" spans="2:12" ht="32.25" customHeight="1" x14ac:dyDescent="0.25">
      <c r="B2" s="57" t="s">
        <v>80</v>
      </c>
      <c r="C2" s="58"/>
      <c r="D2" s="58"/>
      <c r="E2" s="58"/>
      <c r="F2" s="58"/>
      <c r="G2" s="58"/>
      <c r="H2" s="58"/>
      <c r="I2" s="58"/>
      <c r="J2" s="59"/>
      <c r="K2" s="59"/>
      <c r="L2" s="60"/>
    </row>
    <row r="3" spans="2:12" ht="17.25" customHeight="1" x14ac:dyDescent="0.2">
      <c r="B3" s="61" t="s">
        <v>77</v>
      </c>
      <c r="C3" s="62"/>
      <c r="D3" s="62"/>
      <c r="E3" s="62"/>
      <c r="F3" s="62"/>
      <c r="G3" s="62"/>
      <c r="H3" s="62"/>
      <c r="I3" s="62"/>
      <c r="J3" s="63"/>
      <c r="K3" s="63"/>
      <c r="L3" s="64"/>
    </row>
    <row r="4" spans="2:12" x14ac:dyDescent="0.2">
      <c r="B4" s="65" t="s">
        <v>37</v>
      </c>
      <c r="C4" s="67" t="s">
        <v>36</v>
      </c>
      <c r="D4" s="69" t="s">
        <v>1</v>
      </c>
      <c r="E4" s="69" t="s">
        <v>44</v>
      </c>
      <c r="F4" s="71" t="s">
        <v>4</v>
      </c>
      <c r="G4" s="72"/>
      <c r="H4" s="69" t="s">
        <v>3</v>
      </c>
      <c r="I4" s="69" t="s">
        <v>2</v>
      </c>
      <c r="J4" s="73" t="s">
        <v>5</v>
      </c>
      <c r="K4" s="73" t="s">
        <v>40</v>
      </c>
      <c r="L4" s="75" t="s">
        <v>31</v>
      </c>
    </row>
    <row r="5" spans="2:12" ht="17.25" customHeight="1" x14ac:dyDescent="0.2">
      <c r="B5" s="66"/>
      <c r="C5" s="68"/>
      <c r="D5" s="70"/>
      <c r="E5" s="70"/>
      <c r="F5" s="35" t="s">
        <v>6</v>
      </c>
      <c r="G5" s="35" t="s">
        <v>7</v>
      </c>
      <c r="H5" s="70"/>
      <c r="I5" s="70"/>
      <c r="J5" s="74"/>
      <c r="K5" s="77"/>
      <c r="L5" s="76"/>
    </row>
    <row r="6" spans="2:12" ht="17.25" customHeight="1" x14ac:dyDescent="0.25">
      <c r="B6" s="28"/>
      <c r="C6" s="29" t="s">
        <v>0</v>
      </c>
      <c r="D6" s="30"/>
      <c r="E6" s="30"/>
      <c r="F6" s="31">
        <v>48</v>
      </c>
      <c r="G6" s="31">
        <f>SUM(G7:G12)</f>
        <v>88</v>
      </c>
      <c r="H6" s="30">
        <f>SUM(H7:H12)</f>
        <v>40</v>
      </c>
      <c r="I6" s="30"/>
      <c r="J6" s="32"/>
      <c r="K6" s="33"/>
      <c r="L6" s="34"/>
    </row>
    <row r="7" spans="2:12" ht="17.25" customHeight="1" x14ac:dyDescent="0.2">
      <c r="B7" s="6" t="s">
        <v>14</v>
      </c>
      <c r="C7" s="7" t="s">
        <v>72</v>
      </c>
      <c r="D7" s="8" t="s">
        <v>8</v>
      </c>
      <c r="E7" s="8" t="s">
        <v>45</v>
      </c>
      <c r="F7" s="8">
        <v>28</v>
      </c>
      <c r="G7" s="8"/>
      <c r="H7" s="9">
        <v>8</v>
      </c>
      <c r="I7" s="8"/>
      <c r="J7" s="10" t="s">
        <v>32</v>
      </c>
      <c r="K7" s="11" t="s">
        <v>39</v>
      </c>
      <c r="L7" s="12"/>
    </row>
    <row r="8" spans="2:12" ht="17.25" customHeight="1" x14ac:dyDescent="0.2">
      <c r="B8" s="6" t="s">
        <v>75</v>
      </c>
      <c r="C8" s="7" t="s">
        <v>73</v>
      </c>
      <c r="D8" s="8" t="s">
        <v>8</v>
      </c>
      <c r="E8" s="8" t="s">
        <v>45</v>
      </c>
      <c r="F8" s="8">
        <v>20</v>
      </c>
      <c r="G8" s="8"/>
      <c r="H8" s="9">
        <v>6</v>
      </c>
      <c r="I8" s="8"/>
      <c r="J8" s="10" t="s">
        <v>33</v>
      </c>
      <c r="K8" s="11" t="s">
        <v>39</v>
      </c>
      <c r="L8" s="13"/>
    </row>
    <row r="9" spans="2:12" ht="17.25" customHeight="1" x14ac:dyDescent="0.2">
      <c r="B9" s="6" t="s">
        <v>22</v>
      </c>
      <c r="C9" s="7" t="s">
        <v>29</v>
      </c>
      <c r="D9" s="8" t="s">
        <v>8</v>
      </c>
      <c r="E9" s="8" t="s">
        <v>45</v>
      </c>
      <c r="F9" s="8"/>
      <c r="G9" s="8">
        <v>24</v>
      </c>
      <c r="H9" s="9">
        <v>7</v>
      </c>
      <c r="I9" s="8"/>
      <c r="J9" s="10" t="s">
        <v>32</v>
      </c>
      <c r="K9" s="11" t="s">
        <v>39</v>
      </c>
      <c r="L9" s="12"/>
    </row>
    <row r="10" spans="2:12" ht="17.25" customHeight="1" x14ac:dyDescent="0.2">
      <c r="B10" s="6" t="s">
        <v>19</v>
      </c>
      <c r="C10" s="7" t="s">
        <v>9</v>
      </c>
      <c r="D10" s="8" t="s">
        <v>8</v>
      </c>
      <c r="E10" s="8" t="s">
        <v>45</v>
      </c>
      <c r="F10" s="8"/>
      <c r="G10" s="8">
        <v>16</v>
      </c>
      <c r="H10" s="9">
        <v>5</v>
      </c>
      <c r="I10" s="8"/>
      <c r="J10" s="10" t="s">
        <v>71</v>
      </c>
      <c r="K10" s="11" t="s">
        <v>9</v>
      </c>
      <c r="L10" s="14"/>
    </row>
    <row r="11" spans="2:12" ht="17.25" customHeight="1" x14ac:dyDescent="0.2">
      <c r="B11" s="6" t="s">
        <v>20</v>
      </c>
      <c r="C11" s="7" t="s">
        <v>27</v>
      </c>
      <c r="D11" s="8" t="s">
        <v>8</v>
      </c>
      <c r="E11" s="8" t="s">
        <v>45</v>
      </c>
      <c r="F11" s="8"/>
      <c r="G11" s="8">
        <v>24</v>
      </c>
      <c r="H11" s="9">
        <v>7</v>
      </c>
      <c r="I11" s="8"/>
      <c r="J11" s="10" t="s">
        <v>32</v>
      </c>
      <c r="K11" s="11" t="s">
        <v>39</v>
      </c>
      <c r="L11" s="15"/>
    </row>
    <row r="12" spans="2:12" ht="17.25" customHeight="1" x14ac:dyDescent="0.2">
      <c r="B12" s="44" t="s">
        <v>21</v>
      </c>
      <c r="C12" s="45" t="s">
        <v>28</v>
      </c>
      <c r="D12" s="46" t="s">
        <v>8</v>
      </c>
      <c r="E12" s="46" t="s">
        <v>45</v>
      </c>
      <c r="F12" s="46"/>
      <c r="G12" s="46">
        <v>24</v>
      </c>
      <c r="H12" s="47">
        <v>7</v>
      </c>
      <c r="I12" s="46"/>
      <c r="J12" s="10" t="s">
        <v>79</v>
      </c>
      <c r="K12" s="11" t="s">
        <v>78</v>
      </c>
      <c r="L12" s="50"/>
    </row>
    <row r="13" spans="2:12" ht="17.25" customHeight="1" x14ac:dyDescent="0.2">
      <c r="B13" s="28"/>
      <c r="C13" s="29" t="s">
        <v>49</v>
      </c>
      <c r="D13" s="30"/>
      <c r="E13" s="30"/>
      <c r="F13" s="31">
        <v>32</v>
      </c>
      <c r="G13" s="31">
        <v>0</v>
      </c>
      <c r="H13" s="30">
        <v>10</v>
      </c>
      <c r="I13" s="30"/>
      <c r="J13" s="36"/>
      <c r="K13" s="37"/>
      <c r="L13" s="38"/>
    </row>
    <row r="14" spans="2:12" ht="17.25" customHeight="1" x14ac:dyDescent="0.2">
      <c r="B14" s="6" t="s">
        <v>17</v>
      </c>
      <c r="C14" s="7" t="s">
        <v>25</v>
      </c>
      <c r="D14" s="8" t="s">
        <v>8</v>
      </c>
      <c r="E14" s="8" t="s">
        <v>46</v>
      </c>
      <c r="F14" s="8">
        <v>16</v>
      </c>
      <c r="G14" s="8"/>
      <c r="H14" s="9">
        <v>5</v>
      </c>
      <c r="I14" s="8"/>
      <c r="J14" s="10" t="s">
        <v>35</v>
      </c>
      <c r="K14" s="11" t="s">
        <v>42</v>
      </c>
      <c r="L14" s="16" t="s">
        <v>48</v>
      </c>
    </row>
    <row r="15" spans="2:12" ht="17.25" customHeight="1" x14ac:dyDescent="0.2">
      <c r="B15" s="6" t="s">
        <v>16</v>
      </c>
      <c r="C15" s="7" t="s">
        <v>24</v>
      </c>
      <c r="D15" s="8" t="s">
        <v>8</v>
      </c>
      <c r="E15" s="8" t="s">
        <v>46</v>
      </c>
      <c r="F15" s="8">
        <v>16</v>
      </c>
      <c r="G15" s="8"/>
      <c r="H15" s="9">
        <v>5</v>
      </c>
      <c r="I15" s="8"/>
      <c r="J15" s="10" t="s">
        <v>34</v>
      </c>
      <c r="K15" s="11" t="s">
        <v>41</v>
      </c>
      <c r="L15" s="16" t="s">
        <v>47</v>
      </c>
    </row>
    <row r="16" spans="2:12" ht="17.25" customHeight="1" x14ac:dyDescent="0.2">
      <c r="B16" s="44" t="s">
        <v>18</v>
      </c>
      <c r="C16" s="45" t="s">
        <v>26</v>
      </c>
      <c r="D16" s="46" t="s">
        <v>8</v>
      </c>
      <c r="E16" s="46" t="s">
        <v>46</v>
      </c>
      <c r="F16" s="46">
        <v>16</v>
      </c>
      <c r="G16" s="46"/>
      <c r="H16" s="47">
        <v>5</v>
      </c>
      <c r="I16" s="46"/>
      <c r="J16" s="48" t="s">
        <v>76</v>
      </c>
      <c r="K16" s="49" t="s">
        <v>42</v>
      </c>
      <c r="L16" s="51"/>
    </row>
    <row r="17" spans="2:12" ht="17.25" customHeight="1" x14ac:dyDescent="0.2">
      <c r="B17" s="28"/>
      <c r="C17" s="29" t="s">
        <v>10</v>
      </c>
      <c r="D17" s="30"/>
      <c r="E17" s="30"/>
      <c r="F17" s="31">
        <v>16</v>
      </c>
      <c r="G17" s="31">
        <v>16</v>
      </c>
      <c r="H17" s="30">
        <v>10</v>
      </c>
      <c r="I17" s="30"/>
      <c r="J17" s="36"/>
      <c r="K17" s="37"/>
      <c r="L17" s="38"/>
    </row>
    <row r="18" spans="2:12" ht="17.25" customHeight="1" x14ac:dyDescent="0.2">
      <c r="B18" s="6" t="s">
        <v>15</v>
      </c>
      <c r="C18" s="7" t="s">
        <v>23</v>
      </c>
      <c r="D18" s="8" t="s">
        <v>11</v>
      </c>
      <c r="E18" s="8" t="s">
        <v>8</v>
      </c>
      <c r="F18" s="8">
        <v>16</v>
      </c>
      <c r="G18" s="8"/>
      <c r="H18" s="9">
        <v>5</v>
      </c>
      <c r="I18" s="8"/>
      <c r="J18" s="10" t="s">
        <v>32</v>
      </c>
      <c r="K18" s="11" t="s">
        <v>39</v>
      </c>
      <c r="L18" s="15"/>
    </row>
    <row r="19" spans="2:12" ht="17.25" customHeight="1" x14ac:dyDescent="0.2">
      <c r="B19" s="52" t="s">
        <v>43</v>
      </c>
      <c r="C19" s="53" t="s">
        <v>38</v>
      </c>
      <c r="D19" s="46" t="s">
        <v>8</v>
      </c>
      <c r="E19" s="46" t="s">
        <v>8</v>
      </c>
      <c r="F19" s="47"/>
      <c r="G19" s="46">
        <v>16</v>
      </c>
      <c r="H19" s="47">
        <v>5</v>
      </c>
      <c r="I19" s="46"/>
      <c r="J19" s="48" t="s">
        <v>32</v>
      </c>
      <c r="K19" s="49" t="s">
        <v>41</v>
      </c>
      <c r="L19" s="54"/>
    </row>
    <row r="20" spans="2:12" s="17" customFormat="1" ht="17.25" customHeight="1" x14ac:dyDescent="0.2">
      <c r="B20" s="39"/>
      <c r="C20" s="29" t="s">
        <v>30</v>
      </c>
      <c r="D20" s="40"/>
      <c r="E20" s="40"/>
      <c r="F20" s="40"/>
      <c r="G20" s="40"/>
      <c r="H20" s="30">
        <v>0</v>
      </c>
      <c r="I20" s="40"/>
      <c r="J20" s="41"/>
      <c r="K20" s="42"/>
      <c r="L20" s="43"/>
    </row>
    <row r="21" spans="2:12" s="17" customFormat="1" ht="17.25" customHeight="1" thickBot="1" x14ac:dyDescent="0.25">
      <c r="B21" s="6" t="s">
        <v>74</v>
      </c>
      <c r="C21" s="18" t="s">
        <v>30</v>
      </c>
      <c r="D21" s="19" t="s">
        <v>12</v>
      </c>
      <c r="E21" s="19" t="s">
        <v>45</v>
      </c>
      <c r="F21" s="19"/>
      <c r="G21" s="19"/>
      <c r="H21" s="19">
        <v>0</v>
      </c>
      <c r="I21" s="18"/>
      <c r="J21" s="10" t="s">
        <v>32</v>
      </c>
      <c r="K21" s="11" t="s">
        <v>39</v>
      </c>
      <c r="L21" s="20"/>
    </row>
    <row r="22" spans="2:12" ht="17.25" customHeight="1" thickBot="1" x14ac:dyDescent="0.25">
      <c r="B22" s="55" t="s">
        <v>13</v>
      </c>
      <c r="C22" s="56"/>
      <c r="D22" s="21"/>
      <c r="E22" s="21"/>
      <c r="F22" s="22">
        <f>SUM(F6,F13,F17,F20)</f>
        <v>96</v>
      </c>
      <c r="G22" s="22">
        <f>G17+G13+G6</f>
        <v>104</v>
      </c>
      <c r="H22" s="22">
        <f>SUM(H20+H17+H13+H6)</f>
        <v>60</v>
      </c>
      <c r="I22" s="22">
        <f>F22+G22</f>
        <v>200</v>
      </c>
      <c r="J22" s="23"/>
      <c r="K22" s="24"/>
      <c r="L22" s="25"/>
    </row>
    <row r="23" spans="2:12" x14ac:dyDescent="0.2">
      <c r="B23" s="26"/>
      <c r="C23" s="26"/>
      <c r="D23" s="26"/>
      <c r="E23" s="26"/>
      <c r="F23" s="26"/>
    </row>
    <row r="24" spans="2:12" x14ac:dyDescent="0.2">
      <c r="B24" s="26" t="s">
        <v>50</v>
      </c>
      <c r="C24" s="26"/>
      <c r="D24" s="26"/>
      <c r="E24" s="27"/>
      <c r="F24" s="26"/>
    </row>
    <row r="25" spans="2:12" x14ac:dyDescent="0.2">
      <c r="B25" s="26"/>
      <c r="C25" s="26"/>
      <c r="D25" s="26"/>
      <c r="E25" s="27"/>
      <c r="F25" s="26"/>
    </row>
    <row r="26" spans="2:12" x14ac:dyDescent="0.2">
      <c r="B26" s="26"/>
      <c r="C26" s="26"/>
      <c r="D26" s="26"/>
      <c r="E26" s="26"/>
      <c r="F26" s="26"/>
    </row>
    <row r="27" spans="2:12" x14ac:dyDescent="0.2">
      <c r="E27" s="26"/>
      <c r="F27" s="26"/>
    </row>
    <row r="28" spans="2:12" x14ac:dyDescent="0.2">
      <c r="E28" s="26"/>
      <c r="F28" s="26"/>
    </row>
    <row r="29" spans="2:12" x14ac:dyDescent="0.2">
      <c r="E29" s="26"/>
      <c r="F29" s="26"/>
    </row>
    <row r="30" spans="2:12" x14ac:dyDescent="0.2">
      <c r="E30" s="26"/>
      <c r="F30" s="26"/>
    </row>
    <row r="31" spans="2:12" x14ac:dyDescent="0.2">
      <c r="E31" s="26"/>
      <c r="F31" s="26"/>
    </row>
    <row r="32" spans="2:12" x14ac:dyDescent="0.2">
      <c r="E32" s="26"/>
      <c r="F32" s="26"/>
    </row>
    <row r="33" spans="2:6" x14ac:dyDescent="0.2">
      <c r="E33" s="26"/>
      <c r="F33" s="26"/>
    </row>
    <row r="34" spans="2:6" x14ac:dyDescent="0.2">
      <c r="E34" s="26"/>
      <c r="F34" s="26"/>
    </row>
    <row r="35" spans="2:6" x14ac:dyDescent="0.2">
      <c r="E35" s="26"/>
      <c r="F35" s="26"/>
    </row>
    <row r="36" spans="2:6" x14ac:dyDescent="0.2">
      <c r="E36" s="26"/>
      <c r="F36" s="26"/>
    </row>
    <row r="37" spans="2:6" x14ac:dyDescent="0.2">
      <c r="E37" s="26"/>
      <c r="F37" s="26"/>
    </row>
    <row r="38" spans="2:6" x14ac:dyDescent="0.2">
      <c r="B38" s="26"/>
      <c r="C38" s="26"/>
      <c r="D38" s="26"/>
      <c r="E38" s="26"/>
      <c r="F38" s="26"/>
    </row>
  </sheetData>
  <mergeCells count="13">
    <mergeCell ref="B22:C22"/>
    <mergeCell ref="B2:L2"/>
    <mergeCell ref="B3:L3"/>
    <mergeCell ref="B4:B5"/>
    <mergeCell ref="C4:C5"/>
    <mergeCell ref="D4:D5"/>
    <mergeCell ref="I4:I5"/>
    <mergeCell ref="H4:H5"/>
    <mergeCell ref="F4:G4"/>
    <mergeCell ref="J4:J5"/>
    <mergeCell ref="L4:L5"/>
    <mergeCell ref="K4:K5"/>
    <mergeCell ref="E4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1"/>
  <sheetViews>
    <sheetView workbookViewId="0">
      <selection activeCell="B9" sqref="B9"/>
    </sheetView>
  </sheetViews>
  <sheetFormatPr defaultRowHeight="15" x14ac:dyDescent="0.25"/>
  <cols>
    <col min="2" max="2" width="120.140625" customWidth="1"/>
  </cols>
  <sheetData>
    <row r="2" spans="2:2" x14ac:dyDescent="0.25">
      <c r="B2" s="3" t="s">
        <v>54</v>
      </c>
    </row>
    <row r="3" spans="2:2" x14ac:dyDescent="0.25">
      <c r="B3" s="1" t="s">
        <v>51</v>
      </c>
    </row>
    <row r="4" spans="2:2" x14ac:dyDescent="0.25">
      <c r="B4" s="2" t="s">
        <v>52</v>
      </c>
    </row>
    <row r="5" spans="2:2" x14ac:dyDescent="0.25">
      <c r="B5" s="2" t="s">
        <v>53</v>
      </c>
    </row>
    <row r="6" spans="2:2" x14ac:dyDescent="0.25">
      <c r="B6" s="2" t="s">
        <v>55</v>
      </c>
    </row>
    <row r="7" spans="2:2" x14ac:dyDescent="0.25">
      <c r="B7" s="2" t="s">
        <v>56</v>
      </c>
    </row>
    <row r="8" spans="2:2" x14ac:dyDescent="0.25">
      <c r="B8" s="2" t="s">
        <v>70</v>
      </c>
    </row>
    <row r="9" spans="2:2" x14ac:dyDescent="0.25">
      <c r="B9" s="2" t="s">
        <v>57</v>
      </c>
    </row>
    <row r="10" spans="2:2" x14ac:dyDescent="0.25">
      <c r="B10" s="2" t="s">
        <v>58</v>
      </c>
    </row>
    <row r="11" spans="2:2" x14ac:dyDescent="0.25">
      <c r="B11" s="2" t="s">
        <v>59</v>
      </c>
    </row>
    <row r="12" spans="2:2" x14ac:dyDescent="0.25">
      <c r="B12" s="2" t="s">
        <v>60</v>
      </c>
    </row>
    <row r="13" spans="2:2" x14ac:dyDescent="0.25">
      <c r="B13" s="1" t="s">
        <v>61</v>
      </c>
    </row>
    <row r="14" spans="2:2" x14ac:dyDescent="0.25">
      <c r="B14" s="2" t="s">
        <v>62</v>
      </c>
    </row>
    <row r="15" spans="2:2" x14ac:dyDescent="0.25">
      <c r="B15" s="2" t="s">
        <v>63</v>
      </c>
    </row>
    <row r="16" spans="2:2" x14ac:dyDescent="0.25">
      <c r="B16" s="2" t="s">
        <v>64</v>
      </c>
    </row>
    <row r="17" spans="2:2" x14ac:dyDescent="0.25">
      <c r="B17" s="2" t="s">
        <v>65</v>
      </c>
    </row>
    <row r="18" spans="2:2" x14ac:dyDescent="0.25">
      <c r="B18" s="2" t="s">
        <v>66</v>
      </c>
    </row>
    <row r="19" spans="2:2" x14ac:dyDescent="0.25">
      <c r="B19" s="2" t="s">
        <v>67</v>
      </c>
    </row>
    <row r="20" spans="2:2" x14ac:dyDescent="0.25">
      <c r="B20" s="2" t="s">
        <v>68</v>
      </c>
    </row>
    <row r="21" spans="2:2" x14ac:dyDescent="0.25">
      <c r="B21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Információ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Pusztai Péter</cp:lastModifiedBy>
  <cp:lastPrinted>2015-08-04T11:56:08Z</cp:lastPrinted>
  <dcterms:created xsi:type="dcterms:W3CDTF">2015-06-11T15:34:55Z</dcterms:created>
  <dcterms:modified xsi:type="dcterms:W3CDTF">2019-07-04T12:56:10Z</dcterms:modified>
</cp:coreProperties>
</file>